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11565" activeTab="0"/>
  </bookViews>
  <sheets>
    <sheet name="Женские меховые шапки" sheetId="1" r:id="rId1"/>
    <sheet name="Мужские меховые шапки" sheetId="2" r:id="rId2"/>
    <sheet name="Меховые жилетки женские" sheetId="3" r:id="rId3"/>
  </sheets>
  <definedNames/>
  <calcPr fullCalcOnLoad="1" refMode="R1C1"/>
</workbook>
</file>

<file path=xl/sharedStrings.xml><?xml version="1.0" encoding="utf-8"?>
<sst xmlns="http://schemas.openxmlformats.org/spreadsheetml/2006/main" count="1379" uniqueCount="753">
  <si>
    <t>Лиса (чернобурка, блюфрост, рыжая лисица, лиса огневка)</t>
  </si>
  <si>
    <t>FLS001a</t>
  </si>
  <si>
    <t>Снопик "Мила"</t>
  </si>
  <si>
    <t>серебро</t>
  </si>
  <si>
    <t>FLS001b</t>
  </si>
  <si>
    <t>чёрный</t>
  </si>
  <si>
    <t>FLS001c</t>
  </si>
  <si>
    <t>вишневый, серое напыление</t>
  </si>
  <si>
    <t>FLS001d</t>
  </si>
  <si>
    <t>FLS001e</t>
  </si>
  <si>
    <t>кофе</t>
  </si>
  <si>
    <t>FLS001f</t>
  </si>
  <si>
    <t>графит</t>
  </si>
  <si>
    <t>FLS001g</t>
  </si>
  <si>
    <t>рыжий</t>
  </si>
  <si>
    <t>темное серебро</t>
  </si>
  <si>
    <t>FLS002a</t>
  </si>
  <si>
    <t>Кубанка "Элита"</t>
  </si>
  <si>
    <t>FLS002b</t>
  </si>
  <si>
    <t>FLS003a</t>
  </si>
  <si>
    <t>Ушанка "Аурис"</t>
  </si>
  <si>
    <t>серебро, чёрный</t>
  </si>
  <si>
    <t>FLS004a</t>
  </si>
  <si>
    <t>"Барбара“</t>
  </si>
  <si>
    <t>FLS005a</t>
  </si>
  <si>
    <t>Кубанка "Агути"</t>
  </si>
  <si>
    <t>FLS005b</t>
  </si>
  <si>
    <t>енот</t>
  </si>
  <si>
    <t>FLS006a</t>
  </si>
  <si>
    <t>Шарик "Астин"</t>
  </si>
  <si>
    <t>FLS006b</t>
  </si>
  <si>
    <t>деграде бежевый</t>
  </si>
  <si>
    <t>FLS006c</t>
  </si>
  <si>
    <t>деграде рыжий</t>
  </si>
  <si>
    <t>FLS006d</t>
  </si>
  <si>
    <t>кристалл</t>
  </si>
  <si>
    <t>FLS007a</t>
  </si>
  <si>
    <t>"Багира"</t>
  </si>
  <si>
    <t>FLS008a</t>
  </si>
  <si>
    <t>Головной убор "Вита"</t>
  </si>
  <si>
    <t>FLS009a</t>
  </si>
  <si>
    <t>Берет "Эрика"</t>
  </si>
  <si>
    <t>FLS010a</t>
  </si>
  <si>
    <t>"Грация"</t>
  </si>
  <si>
    <t>светлое серебро</t>
  </si>
  <si>
    <t>FLS010b</t>
  </si>
  <si>
    <t>тёмное серебро</t>
  </si>
  <si>
    <t>FLS010c</t>
  </si>
  <si>
    <t>FLS010d</t>
  </si>
  <si>
    <t>FLS011a</t>
  </si>
  <si>
    <t>"Аманда"</t>
  </si>
  <si>
    <t>FLS011b</t>
  </si>
  <si>
    <t>FLS011c</t>
  </si>
  <si>
    <t>FLS011d</t>
  </si>
  <si>
    <t>FLS012a</t>
  </si>
  <si>
    <t>Косынка "Люм"</t>
  </si>
  <si>
    <t>FLS012b</t>
  </si>
  <si>
    <t>FLS013a</t>
  </si>
  <si>
    <t>Ушанка "Артексия"</t>
  </si>
  <si>
    <t>FLS013b</t>
  </si>
  <si>
    <t>FLS013c</t>
  </si>
  <si>
    <t>FLS014a</t>
  </si>
  <si>
    <t>"Люсия"</t>
  </si>
  <si>
    <t>чёрный, серебро</t>
  </si>
  <si>
    <t>FLS014b</t>
  </si>
  <si>
    <t>FLS015a</t>
  </si>
  <si>
    <t>Головной убор "Виолетти"</t>
  </si>
  <si>
    <t>FLS016a</t>
  </si>
  <si>
    <t>"Барбара"</t>
  </si>
  <si>
    <t>FLS017a</t>
  </si>
  <si>
    <t>"Люсия-лаин"</t>
  </si>
  <si>
    <t>FLS017b</t>
  </si>
  <si>
    <t>FLS017c</t>
  </si>
  <si>
    <t>FLS018a</t>
  </si>
  <si>
    <t>Ушанка "Артоника"</t>
  </si>
  <si>
    <t>FLS018b</t>
  </si>
  <si>
    <t>FLS018с</t>
  </si>
  <si>
    <t>FLS019a</t>
  </si>
  <si>
    <t>Снопик-кепка "Римма"</t>
  </si>
  <si>
    <t>FLS019b</t>
  </si>
  <si>
    <t>FLS020a</t>
  </si>
  <si>
    <t>Ушанка-снопик "Зайка"</t>
  </si>
  <si>
    <t>FLS020b</t>
  </si>
  <si>
    <t>черный</t>
  </si>
  <si>
    <t>Норка</t>
  </si>
  <si>
    <t>FNR001a</t>
  </si>
  <si>
    <t>"Каламо"</t>
  </si>
  <si>
    <t>триколор</t>
  </si>
  <si>
    <t>FNR001b</t>
  </si>
  <si>
    <t>шампань</t>
  </si>
  <si>
    <t>FNR001c</t>
  </si>
  <si>
    <t>сапфир</t>
  </si>
  <si>
    <t>FNR001d</t>
  </si>
  <si>
    <t>белый</t>
  </si>
  <si>
    <t>FNR001e</t>
  </si>
  <si>
    <t>FNR001f</t>
  </si>
  <si>
    <t>коричневый осветленный</t>
  </si>
  <si>
    <t>FNR001g</t>
  </si>
  <si>
    <t>FNR001h</t>
  </si>
  <si>
    <t>сноутоп</t>
  </si>
  <si>
    <t>FNR002a</t>
  </si>
  <si>
    <t>"Элара"</t>
  </si>
  <si>
    <t>FNR002b</t>
  </si>
  <si>
    <t>медведь</t>
  </si>
  <si>
    <t>FNR002c</t>
  </si>
  <si>
    <t>FNR002d</t>
  </si>
  <si>
    <t>хакки</t>
  </si>
  <si>
    <t>FNR002e</t>
  </si>
  <si>
    <t>деграде</t>
  </si>
  <si>
    <t>FNR002f</t>
  </si>
  <si>
    <t>FNR002g</t>
  </si>
  <si>
    <t>аврора</t>
  </si>
  <si>
    <t>FNR002h</t>
  </si>
  <si>
    <t>FNR002i</t>
  </si>
  <si>
    <t>песочный трафарет</t>
  </si>
  <si>
    <t>FNR003a</t>
  </si>
  <si>
    <t>Беретик "Герда"</t>
  </si>
  <si>
    <t>FNR003b</t>
  </si>
  <si>
    <t>FNR003c</t>
  </si>
  <si>
    <t>FNR003d</t>
  </si>
  <si>
    <t>FNR003e</t>
  </si>
  <si>
    <t>FNR003f</t>
  </si>
  <si>
    <t>FNR004a</t>
  </si>
  <si>
    <t>Берет "Интрига"</t>
  </si>
  <si>
    <t>FNR004b</t>
  </si>
  <si>
    <t>волк</t>
  </si>
  <si>
    <t>FNR004c</t>
  </si>
  <si>
    <t>FNR004d</t>
  </si>
  <si>
    <t>орех</t>
  </si>
  <si>
    <t>FNR004e</t>
  </si>
  <si>
    <t>ирис</t>
  </si>
  <si>
    <t>FNR004f</t>
  </si>
  <si>
    <t>FNR005b</t>
  </si>
  <si>
    <t>Беретик "Берта"</t>
  </si>
  <si>
    <t>FNR005c</t>
  </si>
  <si>
    <t>FNR005d</t>
  </si>
  <si>
    <t>FNR005e</t>
  </si>
  <si>
    <t>FNR005f</t>
  </si>
  <si>
    <t>FNR006a</t>
  </si>
  <si>
    <t>"Астра"</t>
  </si>
  <si>
    <t>FNR006b</t>
  </si>
  <si>
    <t>FNR006c</t>
  </si>
  <si>
    <t>FNR006d</t>
  </si>
  <si>
    <t>FNR006e</t>
  </si>
  <si>
    <t>FNR007a</t>
  </si>
  <si>
    <t>"Маргаритка"</t>
  </si>
  <si>
    <t>FNR007b</t>
  </si>
  <si>
    <t>FNR007c</t>
  </si>
  <si>
    <t>FNR007d</t>
  </si>
  <si>
    <t>FNR008b</t>
  </si>
  <si>
    <t>"Роза"</t>
  </si>
  <si>
    <t>FNR008c</t>
  </si>
  <si>
    <t>FNR009a</t>
  </si>
  <si>
    <t>"Олимпийка"</t>
  </si>
  <si>
    <t>сапфир, белый</t>
  </si>
  <si>
    <t>FNR009b</t>
  </si>
  <si>
    <t>чёрный, белый</t>
  </si>
  <si>
    <t>FNR009c</t>
  </si>
  <si>
    <t>FNR009d</t>
  </si>
  <si>
    <t>ирис, сапфир</t>
  </si>
  <si>
    <t>FNR009e</t>
  </si>
  <si>
    <t>FNR009f</t>
  </si>
  <si>
    <t>FNR009g</t>
  </si>
  <si>
    <t>FNR009h</t>
  </si>
  <si>
    <t>чёрный, коричневый</t>
  </si>
  <si>
    <t>FNR010a</t>
  </si>
  <si>
    <t>Берет "Шарм"</t>
  </si>
  <si>
    <t>песочный</t>
  </si>
  <si>
    <t>FNR010b</t>
  </si>
  <si>
    <t>FNR010c</t>
  </si>
  <si>
    <t>FNR010d</t>
  </si>
  <si>
    <t>FNR010e</t>
  </si>
  <si>
    <t>FNR011a</t>
  </si>
  <si>
    <t>"Сицилианка"</t>
  </si>
  <si>
    <t>FNR011b</t>
  </si>
  <si>
    <t>FNR011c</t>
  </si>
  <si>
    <t>FNR011d</t>
  </si>
  <si>
    <t>FNR012a</t>
  </si>
  <si>
    <t>Берет "Моника"</t>
  </si>
  <si>
    <t>FNR012b</t>
  </si>
  <si>
    <t>FNR012c</t>
  </si>
  <si>
    <t>FNR012d</t>
  </si>
  <si>
    <t>FNR012e</t>
  </si>
  <si>
    <t>FNR013a</t>
  </si>
  <si>
    <t>"Виктори"</t>
  </si>
  <si>
    <t>FNR013b</t>
  </si>
  <si>
    <t>FNR013c</t>
  </si>
  <si>
    <t>FNR013d</t>
  </si>
  <si>
    <t>FNR014a</t>
  </si>
  <si>
    <t>"Элегия"</t>
  </si>
  <si>
    <t>FNR014b</t>
  </si>
  <si>
    <t>FNR014c</t>
  </si>
  <si>
    <t>FNR014d</t>
  </si>
  <si>
    <t>FNR014e</t>
  </si>
  <si>
    <t>FNR015a</t>
  </si>
  <si>
    <t>"Гномка"</t>
  </si>
  <si>
    <t>FNR015b</t>
  </si>
  <si>
    <t>FNR015с</t>
  </si>
  <si>
    <t>черный, жемчуг</t>
  </si>
  <si>
    <t>FNR016a</t>
  </si>
  <si>
    <t>"Кампана"</t>
  </si>
  <si>
    <t>сноутоп, шампань</t>
  </si>
  <si>
    <t>FNR016b</t>
  </si>
  <si>
    <t>FNR016c</t>
  </si>
  <si>
    <t>FNR017a</t>
  </si>
  <si>
    <t>"Сицилия"</t>
  </si>
  <si>
    <t>FNR017b</t>
  </si>
  <si>
    <t>FNR018a</t>
  </si>
  <si>
    <t>Головной убор "Мадлен"</t>
  </si>
  <si>
    <t>FNR018b</t>
  </si>
  <si>
    <t>чёрный с белым</t>
  </si>
  <si>
    <t>FNR019a</t>
  </si>
  <si>
    <t>Ушанка "Долли"</t>
  </si>
  <si>
    <t>FNR019b</t>
  </si>
  <si>
    <t>кристовка</t>
  </si>
  <si>
    <t>FNR020a</t>
  </si>
  <si>
    <t>Головной убор "Франческа"</t>
  </si>
  <si>
    <t>FNR021a</t>
  </si>
  <si>
    <t>Снопик "Фэшон"</t>
  </si>
  <si>
    <t>FNR021b</t>
  </si>
  <si>
    <t>FNR022a</t>
  </si>
  <si>
    <t>Снопик "Фэшон" с помпонами</t>
  </si>
  <si>
    <t>FNR022b</t>
  </si>
  <si>
    <t>Снопик "Фэшон" полосатый</t>
  </si>
  <si>
    <t>черно-коричневый</t>
  </si>
  <si>
    <t>FNR023a</t>
  </si>
  <si>
    <t>Кепочка "Сальвета"</t>
  </si>
  <si>
    <t>FNR024a</t>
  </si>
  <si>
    <t>"Косичка"</t>
  </si>
  <si>
    <t>FNR025a</t>
  </si>
  <si>
    <t>Берет "Мадам Марс"</t>
  </si>
  <si>
    <t>светло-коричневый</t>
  </si>
  <si>
    <t>FNR025b</t>
  </si>
  <si>
    <t>FNR026a</t>
  </si>
  <si>
    <t>"Космио"</t>
  </si>
  <si>
    <t>FNR026b</t>
  </si>
  <si>
    <t>млечный путь</t>
  </si>
  <si>
    <t>FNR027a</t>
  </si>
  <si>
    <t>"Камила"</t>
  </si>
  <si>
    <t>FNR028a</t>
  </si>
  <si>
    <t>"Баронесса"</t>
  </si>
  <si>
    <t>FNR028b</t>
  </si>
  <si>
    <t>FNR029a</t>
  </si>
  <si>
    <t>"Алисия"</t>
  </si>
  <si>
    <t>FNR030a</t>
  </si>
  <si>
    <t>Шапочка "Пума"</t>
  </si>
  <si>
    <t>FNR031a</t>
  </si>
  <si>
    <t>Берет "Клео" с помпонами</t>
  </si>
  <si>
    <t>черный, сапфир</t>
  </si>
  <si>
    <t>FNR031b</t>
  </si>
  <si>
    <t>черный, св. коричневый</t>
  </si>
  <si>
    <t>FNR031c</t>
  </si>
  <si>
    <t>черный, белый</t>
  </si>
  <si>
    <t>FNR032a</t>
  </si>
  <si>
    <t>Берет "Клео"</t>
  </si>
  <si>
    <t>сапфир с черным</t>
  </si>
  <si>
    <t>FNR031d</t>
  </si>
  <si>
    <t>Берет "Клео" экзотик</t>
  </si>
  <si>
    <t>тигр</t>
  </si>
  <si>
    <t>FNR031e</t>
  </si>
  <si>
    <t>FNR035a</t>
  </si>
  <si>
    <t>Шарик "Нота"</t>
  </si>
  <si>
    <t>черный с сапфир</t>
  </si>
  <si>
    <t>FNR035b</t>
  </si>
  <si>
    <t>деграде черный-аврора</t>
  </si>
  <si>
    <t>FNR036a</t>
  </si>
  <si>
    <t>белый с черным (листик)</t>
  </si>
  <si>
    <t>FNR036b</t>
  </si>
  <si>
    <t>белый с черным (клевер)</t>
  </si>
  <si>
    <t>FNR036c</t>
  </si>
  <si>
    <t>FNR036d</t>
  </si>
  <si>
    <t>черный с белым (треугольник)</t>
  </si>
  <si>
    <t>FNR036e</t>
  </si>
  <si>
    <t>черный с белым (клевер)</t>
  </si>
  <si>
    <t>FNR036f</t>
  </si>
  <si>
    <t>черный, белый (черно-белый листик)</t>
  </si>
  <si>
    <t>FNR036g</t>
  </si>
  <si>
    <t>черный, белый (зигзаг)</t>
  </si>
  <si>
    <t>FNR036h</t>
  </si>
  <si>
    <t>черный, белый (модуль синуса)</t>
  </si>
  <si>
    <t>Шарик "Нота" с помпонами</t>
  </si>
  <si>
    <t>сапфир, черный</t>
  </si>
  <si>
    <t>черный, коричневый</t>
  </si>
  <si>
    <t>FNR038a</t>
  </si>
  <si>
    <t>Головной убор "Роуз"</t>
  </si>
  <si>
    <t>FNR039a</t>
  </si>
  <si>
    <t>Головной убор "Идея"</t>
  </si>
  <si>
    <t>FNR040a</t>
  </si>
  <si>
    <t>Головной убор "Нинель"</t>
  </si>
  <si>
    <t>FNR041a</t>
  </si>
  <si>
    <t>Головной убор "Клер"</t>
  </si>
  <si>
    <t>Песец</t>
  </si>
  <si>
    <t>FPS001a</t>
  </si>
  <si>
    <t>Снопик "Силеста"</t>
  </si>
  <si>
    <t>FPS001b</t>
  </si>
  <si>
    <t>кирпичный</t>
  </si>
  <si>
    <t>FPS001c</t>
  </si>
  <si>
    <t>темно-коричневый</t>
  </si>
  <si>
    <t>FPS001d</t>
  </si>
  <si>
    <t>FPS001e</t>
  </si>
  <si>
    <t>темный какао</t>
  </si>
  <si>
    <t>FPS001f</t>
  </si>
  <si>
    <t>FPS001g</t>
  </si>
  <si>
    <t>FPS001h</t>
  </si>
  <si>
    <t>FPS001i</t>
  </si>
  <si>
    <t>шоколад</t>
  </si>
  <si>
    <t>FPS001j</t>
  </si>
  <si>
    <t>FPS002a</t>
  </si>
  <si>
    <t>Ушанка "Милка"</t>
  </si>
  <si>
    <t>FPS002b</t>
  </si>
  <si>
    <t>морозно-голубой</t>
  </si>
  <si>
    <t>FPS002c</t>
  </si>
  <si>
    <t>тёмно-синий</t>
  </si>
  <si>
    <t>FPS002d</t>
  </si>
  <si>
    <t>FPS002e</t>
  </si>
  <si>
    <t>FPS003a</t>
  </si>
  <si>
    <t>FPS003b</t>
  </si>
  <si>
    <t>черный с коричневым</t>
  </si>
  <si>
    <t>FPS003c</t>
  </si>
  <si>
    <t>белый с голубым</t>
  </si>
  <si>
    <t>FPS004a</t>
  </si>
  <si>
    <t>Головной убор "Мадонна"</t>
  </si>
  <si>
    <t>пепельный</t>
  </si>
  <si>
    <t>FPS004b</t>
  </si>
  <si>
    <t>FPS004c</t>
  </si>
  <si>
    <t>FPS004d</t>
  </si>
  <si>
    <t>FPS005a</t>
  </si>
  <si>
    <t>Шарик "Сюзерен"</t>
  </si>
  <si>
    <t>персиковый</t>
  </si>
  <si>
    <t>FPS005b</t>
  </si>
  <si>
    <t>розовый</t>
  </si>
  <si>
    <t>FPS005c</t>
  </si>
  <si>
    <t>FPS005d</t>
  </si>
  <si>
    <t>васильковый</t>
  </si>
  <si>
    <t>FPS005e</t>
  </si>
  <si>
    <t>вишнёвый с голубым</t>
  </si>
  <si>
    <t>FPS005f</t>
  </si>
  <si>
    <t>вишнёвый</t>
  </si>
  <si>
    <t>FPS005g</t>
  </si>
  <si>
    <t>тёмно-зелёный</t>
  </si>
  <si>
    <t>FPS005h</t>
  </si>
  <si>
    <t>малиновый</t>
  </si>
  <si>
    <t>FPS006a</t>
  </si>
  <si>
    <t>Кубанка "Светлана"</t>
  </si>
  <si>
    <t>FPS006b</t>
  </si>
  <si>
    <t>FPS006c</t>
  </si>
  <si>
    <t>синий</t>
  </si>
  <si>
    <t>FPS006d</t>
  </si>
  <si>
    <t>FPS007a</t>
  </si>
  <si>
    <t>Головной убор "Новис"</t>
  </si>
  <si>
    <t>FPS008a</t>
  </si>
  <si>
    <t>Головной убор "Анекси"</t>
  </si>
  <si>
    <t>FPS009a</t>
  </si>
  <si>
    <t>Кубанка "Татьяна"</t>
  </si>
  <si>
    <t>сине-сиреневый</t>
  </si>
  <si>
    <t>FPS009b</t>
  </si>
  <si>
    <t>чёрно-коричневый</t>
  </si>
  <si>
    <t>FPS009c</t>
  </si>
  <si>
    <t>FPS009d</t>
  </si>
  <si>
    <t>FPS009e</t>
  </si>
  <si>
    <t>FPS009f</t>
  </si>
  <si>
    <t>чёрно-белый</t>
  </si>
  <si>
    <t>FPS009g</t>
  </si>
  <si>
    <t>FPS009h</t>
  </si>
  <si>
    <t>персик</t>
  </si>
  <si>
    <t>FPS010a</t>
  </si>
  <si>
    <t>"Келси"</t>
  </si>
  <si>
    <t>чёрный с серебром</t>
  </si>
  <si>
    <t>FPS010b</t>
  </si>
  <si>
    <t>FPS010c</t>
  </si>
  <si>
    <t>белый с чёрным</t>
  </si>
  <si>
    <t>FPS011a</t>
  </si>
  <si>
    <t>"Калин"</t>
  </si>
  <si>
    <t>FPS011b</t>
  </si>
  <si>
    <t>FPS011c</t>
  </si>
  <si>
    <t>белый с черным</t>
  </si>
  <si>
    <t>FPS011d</t>
  </si>
  <si>
    <t>FPS012a</t>
  </si>
  <si>
    <t>"Мелори"</t>
  </si>
  <si>
    <t>FPS012b</t>
  </si>
  <si>
    <t>FPS013a</t>
  </si>
  <si>
    <t>FPS013b</t>
  </si>
  <si>
    <t>Берет "Эрика" с блестками</t>
  </si>
  <si>
    <t>FPS014a</t>
  </si>
  <si>
    <t>Ушанка "Снопик"</t>
  </si>
  <si>
    <t>напыление медведь</t>
  </si>
  <si>
    <t>FPS014b</t>
  </si>
  <si>
    <t>напыление темное серебро</t>
  </si>
  <si>
    <t>FPS014с</t>
  </si>
  <si>
    <t>FPS014d</t>
  </si>
  <si>
    <t>напыление светлое серебро</t>
  </si>
  <si>
    <t>FPS015a</t>
  </si>
  <si>
    <t>Снопик с козырьком "Хансет"</t>
  </si>
  <si>
    <t>FPS0016a</t>
  </si>
  <si>
    <t>Ушанка "Деграде"</t>
  </si>
  <si>
    <t>деграде коричневый</t>
  </si>
  <si>
    <t>FPS0016b</t>
  </si>
  <si>
    <t>деграде серый</t>
  </si>
  <si>
    <t>FPS0016c</t>
  </si>
  <si>
    <t>деграде черный</t>
  </si>
  <si>
    <t>FKR001a</t>
  </si>
  <si>
    <t>"Азарница"</t>
  </si>
  <si>
    <t>под шиншиллу</t>
  </si>
  <si>
    <t>FKR002a</t>
  </si>
  <si>
    <t>"Пума-Рекс"</t>
  </si>
  <si>
    <t>FKR003a</t>
  </si>
  <si>
    <t>"Флокс"</t>
  </si>
  <si>
    <t>FKR004a</t>
  </si>
  <si>
    <t>"Белита"</t>
  </si>
  <si>
    <t>Овчина (мутон, астраган)</t>
  </si>
  <si>
    <t>FMT001a</t>
  </si>
  <si>
    <t>"Бегония"</t>
  </si>
  <si>
    <t>FMT001b</t>
  </si>
  <si>
    <t>жемчуг</t>
  </si>
  <si>
    <t>FMT002a</t>
  </si>
  <si>
    <t>Кепка "Солнышко"</t>
  </si>
  <si>
    <t>лёд</t>
  </si>
  <si>
    <t>FMT003a</t>
  </si>
  <si>
    <t>Берет "Джейн"</t>
  </si>
  <si>
    <t>FMT003b</t>
  </si>
  <si>
    <t>FMT003c</t>
  </si>
  <si>
    <t>FMT004a</t>
  </si>
  <si>
    <t>Конвертик "Астраган"</t>
  </si>
  <si>
    <t>FMT004b</t>
  </si>
  <si>
    <t>FMT004c</t>
  </si>
  <si>
    <t>FMT004d</t>
  </si>
  <si>
    <t>FMT005a</t>
  </si>
  <si>
    <t>"София"</t>
  </si>
  <si>
    <t>FMT005b</t>
  </si>
  <si>
    <t>FMT006a</t>
  </si>
  <si>
    <t>Кепка "Белинда"</t>
  </si>
  <si>
    <t>FMT006b</t>
  </si>
  <si>
    <t>FMT007a</t>
  </si>
  <si>
    <t>"Стэйси"</t>
  </si>
  <si>
    <t>FMT007b</t>
  </si>
  <si>
    <t>FMT007c</t>
  </si>
  <si>
    <t>FMT007d</t>
  </si>
  <si>
    <t>FMT008a</t>
  </si>
  <si>
    <t>"Эвелин"</t>
  </si>
  <si>
    <t>бежевый</t>
  </si>
  <si>
    <t>FMT009a</t>
  </si>
  <si>
    <t>Берет "Бренда"</t>
  </si>
  <si>
    <t>коричневый</t>
  </si>
  <si>
    <t>FMT009b</t>
  </si>
  <si>
    <t>FMT009c</t>
  </si>
  <si>
    <t>FMT009d</t>
  </si>
  <si>
    <t>FMT010a</t>
  </si>
  <si>
    <t>"Патриция"</t>
  </si>
  <si>
    <t>FMT011a</t>
  </si>
  <si>
    <t>"Линда"</t>
  </si>
  <si>
    <t>FMT011b</t>
  </si>
  <si>
    <t>FMT011c</t>
  </si>
  <si>
    <t>FMT012a</t>
  </si>
  <si>
    <t>"Каролина"</t>
  </si>
  <si>
    <t>FMT012b</t>
  </si>
  <si>
    <t>FMT012c</t>
  </si>
  <si>
    <t>FMT013a</t>
  </si>
  <si>
    <t>"Шелли"</t>
  </si>
  <si>
    <t>FMT013b</t>
  </si>
  <si>
    <t>FMT014a</t>
  </si>
  <si>
    <t>"Сабрина"</t>
  </si>
  <si>
    <t>FMT015a</t>
  </si>
  <si>
    <t>"Полли"</t>
  </si>
  <si>
    <t>FMT016a</t>
  </si>
  <si>
    <t>"Кокошник"</t>
  </si>
  <si>
    <t>FMT016b</t>
  </si>
  <si>
    <t>снежка</t>
  </si>
  <si>
    <t>FMT016c</t>
  </si>
  <si>
    <t>FMT017a</t>
  </si>
  <si>
    <t>"Артемизия"</t>
  </si>
  <si>
    <t>енот темный</t>
  </si>
  <si>
    <t>FMT017b</t>
  </si>
  <si>
    <t>енот светлый</t>
  </si>
  <si>
    <t>FMT017c</t>
  </si>
  <si>
    <t>FMT018a</t>
  </si>
  <si>
    <t>"Энотера"</t>
  </si>
  <si>
    <t>FMT019a</t>
  </si>
  <si>
    <t>"Валентина"</t>
  </si>
  <si>
    <t>FMT019b</t>
  </si>
  <si>
    <t>FMT019c</t>
  </si>
  <si>
    <t>FMT020a</t>
  </si>
  <si>
    <t>"Калибра"</t>
  </si>
  <si>
    <t>FMT020b</t>
  </si>
  <si>
    <t>FMT020c</t>
  </si>
  <si>
    <t>FMT020d</t>
  </si>
  <si>
    <t>FMT020e</t>
  </si>
  <si>
    <t>FMT021a</t>
  </si>
  <si>
    <t>"Украинка"</t>
  </si>
  <si>
    <t>FMT021b</t>
  </si>
  <si>
    <t>FMT021c</t>
  </si>
  <si>
    <t>голубой</t>
  </si>
  <si>
    <t>FMT021d</t>
  </si>
  <si>
    <t>FMT022a</t>
  </si>
  <si>
    <t>Шляпка "Кронус"</t>
  </si>
  <si>
    <t>FMT023a</t>
  </si>
  <si>
    <t>"Фрезия"</t>
  </si>
  <si>
    <t>FMT023b</t>
  </si>
  <si>
    <t>FMT024a</t>
  </si>
  <si>
    <t>"Магнолия"</t>
  </si>
  <si>
    <t>FMT024b</t>
  </si>
  <si>
    <t>FMT024c</t>
  </si>
  <si>
    <t>енот, черный кашемир</t>
  </si>
  <si>
    <t>FMT025a</t>
  </si>
  <si>
    <t>"Элли"</t>
  </si>
  <si>
    <t>FMT026a</t>
  </si>
  <si>
    <t>"Клементина"</t>
  </si>
  <si>
    <t>FMT026b</t>
  </si>
  <si>
    <t>FMT027a</t>
  </si>
  <si>
    <t>"Мабелла"</t>
  </si>
  <si>
    <t>FMT027b</t>
  </si>
  <si>
    <t>FMT027c</t>
  </si>
  <si>
    <t>FMT028a</t>
  </si>
  <si>
    <t>Берет "Румба"</t>
  </si>
  <si>
    <t>FMT028b</t>
  </si>
  <si>
    <t>FMT028c</t>
  </si>
  <si>
    <t>FMT029a</t>
  </si>
  <si>
    <t xml:space="preserve"> Берет "Студентка"</t>
  </si>
  <si>
    <t>FMT029b</t>
  </si>
  <si>
    <t>FMT030a</t>
  </si>
  <si>
    <t>"Александра"</t>
  </si>
  <si>
    <t>FMT031a</t>
  </si>
  <si>
    <t>"Рождественский мотив"</t>
  </si>
  <si>
    <t>FMT032a</t>
  </si>
  <si>
    <t>"Буратино Манита"</t>
  </si>
  <si>
    <t>FMT033a</t>
  </si>
  <si>
    <t>Конвертик "Aвстралия"</t>
  </si>
  <si>
    <t>кремовая полоса</t>
  </si>
  <si>
    <t>FMT033b</t>
  </si>
  <si>
    <t>FMT033c</t>
  </si>
  <si>
    <t>FMT034a</t>
  </si>
  <si>
    <t>Берет "Маджента"</t>
  </si>
  <si>
    <t>FMT034b</t>
  </si>
  <si>
    <t>FMT035a</t>
  </si>
  <si>
    <t>Берет "Валерия"</t>
  </si>
  <si>
    <t>FMT035b</t>
  </si>
  <si>
    <t>FMT036a</t>
  </si>
  <si>
    <t>Шапка с козырьком "Гусарка"</t>
  </si>
  <si>
    <t>FMT037a</t>
  </si>
  <si>
    <t xml:space="preserve"> Шапка "Парео"</t>
  </si>
  <si>
    <t>FMT038a</t>
  </si>
  <si>
    <t>Шляпа "Анита"</t>
  </si>
  <si>
    <t>FMT039a</t>
  </si>
  <si>
    <t>Берет "Фантазия"</t>
  </si>
  <si>
    <t>FMT040a</t>
  </si>
  <si>
    <t xml:space="preserve"> Шарик "Ванэсса"</t>
  </si>
  <si>
    <t>светло-бежевый</t>
  </si>
  <si>
    <t>FMT041a</t>
  </si>
  <si>
    <t>"Бандана"</t>
  </si>
  <si>
    <t>FMT041b</t>
  </si>
  <si>
    <t>зебра</t>
  </si>
  <si>
    <t>FMT042a</t>
  </si>
  <si>
    <t>"Ландора"</t>
  </si>
  <si>
    <t>FMT043a</t>
  </si>
  <si>
    <t>"Изольда"</t>
  </si>
  <si>
    <t>енот, черная замша</t>
  </si>
  <si>
    <t>FMT043b</t>
  </si>
  <si>
    <t>белый, черная замша</t>
  </si>
  <si>
    <t>FMT044a</t>
  </si>
  <si>
    <t>Шляпка "Сабрина"</t>
  </si>
  <si>
    <t>FMT045a</t>
  </si>
  <si>
    <t>"Геральдина"</t>
  </si>
  <si>
    <t>FMT046a</t>
  </si>
  <si>
    <t>"Агата"</t>
  </si>
  <si>
    <t>FMT047a</t>
  </si>
  <si>
    <t>Ушанка "Ульма"</t>
  </si>
  <si>
    <t>деграде, белая кожа</t>
  </si>
  <si>
    <t>FMT048a</t>
  </si>
  <si>
    <t>Ушанка "Куколка"</t>
  </si>
  <si>
    <t>Енот</t>
  </si>
  <si>
    <t>FRC001a</t>
  </si>
  <si>
    <t>Шарик "Робин"</t>
  </si>
  <si>
    <t>натуральный с черным</t>
  </si>
  <si>
    <t>Снопик "Бони"</t>
  </si>
  <si>
    <t>натуральный</t>
  </si>
  <si>
    <t>MLS001a</t>
  </si>
  <si>
    <t>Ушанка "Прометей"</t>
  </si>
  <si>
    <t>MLS001b</t>
  </si>
  <si>
    <t>MLS001c</t>
  </si>
  <si>
    <t>MLS001d</t>
  </si>
  <si>
    <t>MLS001e</t>
  </si>
  <si>
    <t>тёмно-коричневый</t>
  </si>
  <si>
    <t>MLS001f</t>
  </si>
  <si>
    <t>MLS001g</t>
  </si>
  <si>
    <t>MLS001h</t>
  </si>
  <si>
    <t>MLS002a</t>
  </si>
  <si>
    <t>Ушанка "Максимус"</t>
  </si>
  <si>
    <t>MLS002b</t>
  </si>
  <si>
    <t>MLS002c</t>
  </si>
  <si>
    <t>MLS002d</t>
  </si>
  <si>
    <t>MLS003a</t>
  </si>
  <si>
    <t>"Огниво"</t>
  </si>
  <si>
    <t>MLS003b</t>
  </si>
  <si>
    <t>MNR001a</t>
  </si>
  <si>
    <t>Кепка "Эльдар"</t>
  </si>
  <si>
    <t>MNR002a</t>
  </si>
  <si>
    <t>Ушанка "Техно"  полная, финский мех</t>
  </si>
  <si>
    <t>MNR002b</t>
  </si>
  <si>
    <t>MNR002c</t>
  </si>
  <si>
    <t>MNR003a</t>
  </si>
  <si>
    <t>Обманка "Барин"</t>
  </si>
  <si>
    <t>MNR004a</t>
  </si>
  <si>
    <t>Ушанка "Партнер"</t>
  </si>
  <si>
    <t>MNR004b</t>
  </si>
  <si>
    <t>MNR005a</t>
  </si>
  <si>
    <t>Ушанка "Онегин"</t>
  </si>
  <si>
    <t>MNR005b</t>
  </si>
  <si>
    <t>MNR006a</t>
  </si>
  <si>
    <t>Ушанка "Пилот"</t>
  </si>
  <si>
    <t>MNR007a</t>
  </si>
  <si>
    <t>Обманка "Классик"</t>
  </si>
  <si>
    <t>MPS001a</t>
  </si>
  <si>
    <t>Ушанка "Клауд"</t>
  </si>
  <si>
    <t>MPS001b</t>
  </si>
  <si>
    <t>MPS001c</t>
  </si>
  <si>
    <t>MPS001d</t>
  </si>
  <si>
    <t>сноутоп светлый</t>
  </si>
  <si>
    <t>MPS002a</t>
  </si>
  <si>
    <t>Головной убор "Фарадей"</t>
  </si>
  <si>
    <t>MPS003a</t>
  </si>
  <si>
    <t>Ушанка "Руфус"</t>
  </si>
  <si>
    <t>MPS003b</t>
  </si>
  <si>
    <t>темно-синий</t>
  </si>
  <si>
    <t>MPS003c</t>
  </si>
  <si>
    <t>коричневый металик</t>
  </si>
  <si>
    <t>MPS003d</t>
  </si>
  <si>
    <t>крестовка</t>
  </si>
  <si>
    <t>MRC001a</t>
  </si>
  <si>
    <t>Ушанка "Русич"</t>
  </si>
  <si>
    <t>MRC002a</t>
  </si>
  <si>
    <t>Ушанка "Кoйот"</t>
  </si>
  <si>
    <t>MRC003a</t>
  </si>
  <si>
    <t>Ушанка "Пик"</t>
  </si>
  <si>
    <t>MRC003b</t>
  </si>
  <si>
    <t>MRC004a</t>
  </si>
  <si>
    <t>Шапка "Франтик"</t>
  </si>
  <si>
    <t>обесцветка</t>
  </si>
  <si>
    <t>MRC005a</t>
  </si>
  <si>
    <t>Ушанка "Сальери"</t>
  </si>
  <si>
    <t>MRC006a</t>
  </si>
  <si>
    <t>Ушанка "Осирис"</t>
  </si>
  <si>
    <t>фишер</t>
  </si>
  <si>
    <t>MRC006b</t>
  </si>
  <si>
    <t>MRC007a</t>
  </si>
  <si>
    <t>Головной убор "Бойскаут"</t>
  </si>
  <si>
    <t>MRC008a</t>
  </si>
  <si>
    <t>Шапка-малахай "Варяг"</t>
  </si>
  <si>
    <t>Нерпа</t>
  </si>
  <si>
    <t>MSE001a</t>
  </si>
  <si>
    <t>Бейсболка "Тим"</t>
  </si>
  <si>
    <t>MSE001b</t>
  </si>
  <si>
    <t>MSE002a</t>
  </si>
  <si>
    <t>Кепка "Арес"</t>
  </si>
  <si>
    <t>MSE002b</t>
  </si>
  <si>
    <t>MSE002c</t>
  </si>
  <si>
    <t>MSE003a</t>
  </si>
  <si>
    <t>Бейсболка "Етти"</t>
  </si>
  <si>
    <t>MSE003b</t>
  </si>
  <si>
    <t>MSE004a</t>
  </si>
  <si>
    <t>Кепка "Политик"</t>
  </si>
  <si>
    <t>MSE004b</t>
  </si>
  <si>
    <t>MSE004c</t>
  </si>
  <si>
    <t>серый</t>
  </si>
  <si>
    <t>MSE004d</t>
  </si>
  <si>
    <t>MSE005a</t>
  </si>
  <si>
    <t>Кепка "Натовка"</t>
  </si>
  <si>
    <t>MSE005b</t>
  </si>
  <si>
    <t>MSE005c</t>
  </si>
  <si>
    <t>MSE006a</t>
  </si>
  <si>
    <t>Кепка "Папюс"</t>
  </si>
  <si>
    <t>MSE006b</t>
  </si>
  <si>
    <t>MSE006c</t>
  </si>
  <si>
    <t>MSE007a</t>
  </si>
  <si>
    <t>MSE008a</t>
  </si>
  <si>
    <t>Кепка "Гамбит"</t>
  </si>
  <si>
    <t>MSE008b</t>
  </si>
  <si>
    <t>MSE008c</t>
  </si>
  <si>
    <t>MSE009a</t>
  </si>
  <si>
    <t>Фуражка "Щёголь"</t>
  </si>
  <si>
    <t>MSE009b</t>
  </si>
  <si>
    <t>MSE009c</t>
  </si>
  <si>
    <t>MSE010a</t>
  </si>
  <si>
    <t>Фуражка "Горец"</t>
  </si>
  <si>
    <t>MSE010b</t>
  </si>
  <si>
    <t>MSE010c</t>
  </si>
  <si>
    <t>MMT001a</t>
  </si>
  <si>
    <t>Ушанка "Вольф"</t>
  </si>
  <si>
    <t>MMT001b</t>
  </si>
  <si>
    <t>MMT002a</t>
  </si>
  <si>
    <t>Ушанка "Лукас"</t>
  </si>
  <si>
    <t>Название</t>
  </si>
  <si>
    <t>Цвет</t>
  </si>
  <si>
    <t>от 5 шт</t>
  </si>
  <si>
    <t>от 10 шт</t>
  </si>
  <si>
    <t>от 20 шт</t>
  </si>
  <si>
    <t>от 50 шт</t>
  </si>
  <si>
    <t>Артикул</t>
  </si>
  <si>
    <t>WPS001a</t>
  </si>
  <si>
    <t>WLS001a</t>
  </si>
  <si>
    <t>WLS003a</t>
  </si>
  <si>
    <t>Плащевка "Пантера"</t>
  </si>
  <si>
    <t>Характеристика меха, материал</t>
  </si>
  <si>
    <t>WLS002a</t>
  </si>
  <si>
    <t>Жилетка "Триша"</t>
  </si>
  <si>
    <t>Жилетка "Лагуна"</t>
  </si>
  <si>
    <t>WLS004a</t>
  </si>
  <si>
    <t>рыжая лисица (куски 20-40 см.)</t>
  </si>
  <si>
    <t>чернобурка (куски 20-40 см.)</t>
  </si>
  <si>
    <t>Жилетка "Ниагара"</t>
  </si>
  <si>
    <t>Жилет "Лилия"</t>
  </si>
  <si>
    <t>кремовый</t>
  </si>
  <si>
    <t>Жилет "Амелия"</t>
  </si>
  <si>
    <t>WPS002a</t>
  </si>
  <si>
    <t>WPS003a</t>
  </si>
  <si>
    <t>WPS004a</t>
  </si>
  <si>
    <t>WPS005a</t>
  </si>
  <si>
    <t>WPS006a</t>
  </si>
  <si>
    <t>WPS007a</t>
  </si>
  <si>
    <t>WPS008a</t>
  </si>
  <si>
    <t>песец (куски 20-40 см.), чернобурка (куски 20-40 см.)</t>
  </si>
  <si>
    <t>черный, серебро</t>
  </si>
  <si>
    <t>Жилет "Мария"</t>
  </si>
  <si>
    <t>Жилет "Шакира"</t>
  </si>
  <si>
    <t>Жилет "Кассандра"</t>
  </si>
  <si>
    <t>Жилет "Фелида"</t>
  </si>
  <si>
    <t>WPS007b</t>
  </si>
  <si>
    <t>Плащевка "Амазонка"</t>
  </si>
  <si>
    <t>песец (куски 20-40 см.)</t>
  </si>
  <si>
    <t>блюфрост (куски 15-30 см.), плащевка</t>
  </si>
  <si>
    <t>песец (куски 15-30 см.), плащевка</t>
  </si>
  <si>
    <t>Жилет "Весенний шик"</t>
  </si>
  <si>
    <t>аврора, серый</t>
  </si>
  <si>
    <t>Название, характеристика</t>
  </si>
  <si>
    <t>Кепка "Хитман"</t>
  </si>
  <si>
    <t>Шарик "Нота" ч/б</t>
  </si>
  <si>
    <t>Кролик (кролик, кролик-рекс)</t>
  </si>
  <si>
    <t>Цена</t>
  </si>
  <si>
    <t>2 шт</t>
  </si>
  <si>
    <t>3 шт</t>
  </si>
  <si>
    <t>4 шт</t>
  </si>
  <si>
    <t>5шт</t>
  </si>
  <si>
    <t>блюфрост</t>
  </si>
  <si>
    <t>чернобурка</t>
  </si>
  <si>
    <t>рыжая лисица</t>
  </si>
  <si>
    <t>блюфрост, цельный мех</t>
  </si>
  <si>
    <t>блюфрост, цельный мех (фин.)</t>
  </si>
  <si>
    <t>блюфрост и мутон, цельный мех</t>
  </si>
  <si>
    <t>блюфрост и песец</t>
  </si>
  <si>
    <t>блюфрост, песец и мутон</t>
  </si>
  <si>
    <t>чернобурка, песец и мутон</t>
  </si>
  <si>
    <t>FMT047b</t>
  </si>
  <si>
    <t>FLS021a</t>
  </si>
  <si>
    <t>"Барбара Комбо“</t>
  </si>
  <si>
    <t>чернобурка и песец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</si>
</sst>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24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97">
      <selection activeCell="C39" sqref="C39"/>
    </sheetView>
  </sheetViews>
  <sheetFormatPr defaultColWidth="9.00390625" defaultRowHeight="12.75"/>
  <cols>
    <col min="1" max="1" width="10.75390625" style="3" customWidth="1"/>
    <col min="2" max="3" width="35.75390625" style="3" customWidth="1"/>
    <col min="4" max="4" width="30.75390625" style="3" customWidth="1"/>
    <col min="5" max="9" width="10.75390625" style="3" customWidth="1"/>
    <col min="10" max="16384" width="9.125" style="4" customWidth="1"/>
  </cols>
  <sheetData>
    <row r="1" spans="1:9" s="13" customFormat="1" ht="15">
      <c r="A1" s="12" t="s">
        <v>695</v>
      </c>
      <c r="B1" s="12" t="s">
        <v>689</v>
      </c>
      <c r="C1" s="12" t="s">
        <v>700</v>
      </c>
      <c r="D1" s="12" t="s">
        <v>690</v>
      </c>
      <c r="E1" s="12" t="s">
        <v>735</v>
      </c>
      <c r="F1" s="12" t="s">
        <v>691</v>
      </c>
      <c r="G1" s="12" t="s">
        <v>692</v>
      </c>
      <c r="H1" s="12" t="s">
        <v>693</v>
      </c>
      <c r="I1" s="12" t="s">
        <v>694</v>
      </c>
    </row>
    <row r="2" spans="1:9" s="2" customFormat="1" ht="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>
      <c r="A3" s="3" t="s">
        <v>1</v>
      </c>
      <c r="B3" s="4" t="s">
        <v>2</v>
      </c>
      <c r="C3" s="4" t="s">
        <v>740</v>
      </c>
      <c r="D3" s="3" t="s">
        <v>3</v>
      </c>
      <c r="E3" s="3">
        <v>5300</v>
      </c>
      <c r="F3" s="5">
        <f>E3-E3*0.05</f>
        <v>5035</v>
      </c>
      <c r="G3" s="5">
        <f>E3-E3*0.1</f>
        <v>4770</v>
      </c>
      <c r="H3" s="5">
        <f>E3-E3*0.2</f>
        <v>4240</v>
      </c>
      <c r="I3" s="5">
        <f>E3-E3*0.3</f>
        <v>3710</v>
      </c>
    </row>
    <row r="4" spans="1:9" ht="15">
      <c r="A4" s="3" t="s">
        <v>4</v>
      </c>
      <c r="B4" s="4" t="s">
        <v>2</v>
      </c>
      <c r="C4" s="4" t="s">
        <v>741</v>
      </c>
      <c r="D4" s="3" t="s">
        <v>5</v>
      </c>
      <c r="E4" s="6">
        <v>6200</v>
      </c>
      <c r="F4" s="5">
        <f>E4-E4*0.05</f>
        <v>5890</v>
      </c>
      <c r="G4" s="5">
        <f>E4-E4*0.09</f>
        <v>5642</v>
      </c>
      <c r="H4" s="5">
        <f>E4-E4*0.18</f>
        <v>5084</v>
      </c>
      <c r="I4" s="5">
        <f>E4-E4*0.26</f>
        <v>4588</v>
      </c>
    </row>
    <row r="5" spans="1:9" ht="15">
      <c r="A5" s="3" t="s">
        <v>6</v>
      </c>
      <c r="B5" s="4" t="s">
        <v>2</v>
      </c>
      <c r="C5" s="4" t="s">
        <v>740</v>
      </c>
      <c r="D5" s="3" t="s">
        <v>7</v>
      </c>
      <c r="E5" s="3">
        <v>5300</v>
      </c>
      <c r="F5" s="5">
        <f>E5-E5*0.05</f>
        <v>5035</v>
      </c>
      <c r="G5" s="5">
        <f>E5-E5*0.1</f>
        <v>4770</v>
      </c>
      <c r="H5" s="5">
        <f>E5-E5*0.2</f>
        <v>4240</v>
      </c>
      <c r="I5" s="5">
        <f>E5-E5*0.3</f>
        <v>3710</v>
      </c>
    </row>
    <row r="6" spans="1:9" ht="15">
      <c r="A6" s="3" t="s">
        <v>8</v>
      </c>
      <c r="B6" s="4" t="s">
        <v>2</v>
      </c>
      <c r="C6" s="4" t="s">
        <v>741</v>
      </c>
      <c r="D6" s="3" t="s">
        <v>3</v>
      </c>
      <c r="E6" s="6">
        <v>6200</v>
      </c>
      <c r="F6" s="5">
        <f>E6-E6*0.05</f>
        <v>5890</v>
      </c>
      <c r="G6" s="5">
        <f>E6-E6*0.09</f>
        <v>5642</v>
      </c>
      <c r="H6" s="5">
        <f>E6-E6*0.18</f>
        <v>5084</v>
      </c>
      <c r="I6" s="5">
        <f>E6-E6*0.26</f>
        <v>4588</v>
      </c>
    </row>
    <row r="7" spans="1:9" ht="15">
      <c r="A7" s="3" t="s">
        <v>9</v>
      </c>
      <c r="B7" s="4" t="s">
        <v>2</v>
      </c>
      <c r="C7" s="4" t="s">
        <v>740</v>
      </c>
      <c r="D7" s="3" t="s">
        <v>10</v>
      </c>
      <c r="E7" s="3">
        <v>5600</v>
      </c>
      <c r="F7" s="5">
        <v>5035</v>
      </c>
      <c r="G7" s="5">
        <v>4770</v>
      </c>
      <c r="H7" s="5">
        <v>4240</v>
      </c>
      <c r="I7" s="5">
        <v>3710</v>
      </c>
    </row>
    <row r="8" spans="1:9" ht="15">
      <c r="A8" s="3" t="s">
        <v>11</v>
      </c>
      <c r="B8" s="4" t="s">
        <v>2</v>
      </c>
      <c r="C8" s="4" t="s">
        <v>740</v>
      </c>
      <c r="D8" s="3" t="s">
        <v>12</v>
      </c>
      <c r="E8" s="3">
        <v>5300</v>
      </c>
      <c r="F8" s="5">
        <f>E8-E8*0.05</f>
        <v>5035</v>
      </c>
      <c r="G8" s="5">
        <v>4770</v>
      </c>
      <c r="H8" s="5">
        <v>4240</v>
      </c>
      <c r="I8" s="5">
        <v>3710</v>
      </c>
    </row>
    <row r="9" spans="1:9" ht="15">
      <c r="A9" s="3" t="s">
        <v>13</v>
      </c>
      <c r="B9" s="4" t="s">
        <v>2</v>
      </c>
      <c r="C9" s="4" t="s">
        <v>742</v>
      </c>
      <c r="D9" s="3" t="s">
        <v>14</v>
      </c>
      <c r="E9" s="3">
        <v>5300</v>
      </c>
      <c r="F9" s="5">
        <f>E9-E9*0.05</f>
        <v>5035</v>
      </c>
      <c r="G9" s="5">
        <v>4770</v>
      </c>
      <c r="H9" s="5">
        <v>4240</v>
      </c>
      <c r="I9" s="5">
        <v>3710</v>
      </c>
    </row>
    <row r="10" spans="1:9" ht="15">
      <c r="A10" s="3" t="s">
        <v>16</v>
      </c>
      <c r="B10" s="4" t="s">
        <v>17</v>
      </c>
      <c r="C10" s="4" t="s">
        <v>744</v>
      </c>
      <c r="D10" s="3" t="s">
        <v>3</v>
      </c>
      <c r="E10" s="3">
        <v>7400</v>
      </c>
      <c r="F10" s="7">
        <v>7030</v>
      </c>
      <c r="G10" s="5">
        <f>E10-E10*0.09</f>
        <v>6734</v>
      </c>
      <c r="H10" s="5">
        <f>E10-E10*0.17</f>
        <v>6142</v>
      </c>
      <c r="I10" s="5">
        <f>E10-E10*0.25</f>
        <v>5550</v>
      </c>
    </row>
    <row r="11" spans="1:9" ht="15">
      <c r="A11" s="3" t="s">
        <v>18</v>
      </c>
      <c r="B11" s="4" t="s">
        <v>17</v>
      </c>
      <c r="C11" s="4" t="s">
        <v>743</v>
      </c>
      <c r="D11" s="3" t="s">
        <v>3</v>
      </c>
      <c r="E11" s="3">
        <v>7200</v>
      </c>
      <c r="F11" s="7">
        <v>7030</v>
      </c>
      <c r="G11" s="5">
        <v>6734</v>
      </c>
      <c r="H11" s="5">
        <v>6142</v>
      </c>
      <c r="I11" s="5">
        <v>5550</v>
      </c>
    </row>
    <row r="12" spans="1:9" ht="15">
      <c r="A12" s="3" t="s">
        <v>19</v>
      </c>
      <c r="B12" s="4" t="s">
        <v>20</v>
      </c>
      <c r="C12" s="4" t="s">
        <v>743</v>
      </c>
      <c r="D12" s="3" t="s">
        <v>21</v>
      </c>
      <c r="E12" s="3">
        <v>5900</v>
      </c>
      <c r="F12" s="5">
        <v>5600</v>
      </c>
      <c r="G12" s="5">
        <f>E12-E12*0.1</f>
        <v>5310</v>
      </c>
      <c r="H12" s="5">
        <f>E12-E12*0.2</f>
        <v>4720</v>
      </c>
      <c r="I12" s="5">
        <f>E12-E12*0.3</f>
        <v>4130</v>
      </c>
    </row>
    <row r="13" spans="1:9" ht="15">
      <c r="A13" s="3" t="s">
        <v>22</v>
      </c>
      <c r="B13" s="4" t="s">
        <v>23</v>
      </c>
      <c r="C13" s="3" t="s">
        <v>740</v>
      </c>
      <c r="D13" s="3" t="s">
        <v>14</v>
      </c>
      <c r="E13" s="3">
        <v>5600</v>
      </c>
      <c r="F13" s="5">
        <f>E13-E13*0.05</f>
        <v>5320</v>
      </c>
      <c r="G13" s="5">
        <f>E13-E13*0.1</f>
        <v>5040</v>
      </c>
      <c r="H13" s="5">
        <f>E13-E13*0.19</f>
        <v>4536</v>
      </c>
      <c r="I13" s="5">
        <f>E13-E13*0.28</f>
        <v>4032</v>
      </c>
    </row>
    <row r="14" spans="1:9" ht="15">
      <c r="A14" s="3" t="s">
        <v>24</v>
      </c>
      <c r="B14" s="4" t="s">
        <v>25</v>
      </c>
      <c r="C14" s="4" t="s">
        <v>743</v>
      </c>
      <c r="D14" s="3" t="s">
        <v>3</v>
      </c>
      <c r="E14" s="3">
        <v>7800</v>
      </c>
      <c r="F14" s="5">
        <f>E14-E14*0.03</f>
        <v>7566</v>
      </c>
      <c r="G14" s="5">
        <f>E14-E14*0.08</f>
        <v>7176</v>
      </c>
      <c r="H14" s="5">
        <f>E14-E14*0.16</f>
        <v>6552</v>
      </c>
      <c r="I14" s="5">
        <f>E14-E14*0.21</f>
        <v>6162</v>
      </c>
    </row>
    <row r="15" spans="1:9" ht="15">
      <c r="A15" s="3" t="s">
        <v>26</v>
      </c>
      <c r="B15" s="4" t="s">
        <v>25</v>
      </c>
      <c r="C15" s="4" t="s">
        <v>743</v>
      </c>
      <c r="D15" s="3" t="s">
        <v>27</v>
      </c>
      <c r="E15" s="3">
        <v>7800</v>
      </c>
      <c r="F15" s="5">
        <f>E15-E15*0.03</f>
        <v>7566</v>
      </c>
      <c r="G15" s="5">
        <f>E15-E15*0.08</f>
        <v>7176</v>
      </c>
      <c r="H15" s="5">
        <f>E15-E15*0.16</f>
        <v>6552</v>
      </c>
      <c r="I15" s="5">
        <f>E15-E15*0.21</f>
        <v>6162</v>
      </c>
    </row>
    <row r="16" spans="1:9" ht="15">
      <c r="A16" s="3" t="s">
        <v>28</v>
      </c>
      <c r="B16" s="4" t="s">
        <v>29</v>
      </c>
      <c r="C16" s="4" t="s">
        <v>741</v>
      </c>
      <c r="D16" s="3" t="s">
        <v>3</v>
      </c>
      <c r="E16" s="3">
        <v>6200</v>
      </c>
      <c r="F16" s="5">
        <f>E16-E16*0.04</f>
        <v>5952</v>
      </c>
      <c r="G16" s="5">
        <f aca="true" t="shared" si="0" ref="G16:G32">E16-E16*0.1</f>
        <v>5580</v>
      </c>
      <c r="H16" s="5">
        <f>E16-E16*0.18</f>
        <v>5084</v>
      </c>
      <c r="I16" s="5">
        <f>E16-E16*0.26</f>
        <v>4588</v>
      </c>
    </row>
    <row r="17" spans="1:9" ht="15">
      <c r="A17" s="3" t="s">
        <v>30</v>
      </c>
      <c r="B17" s="4" t="s">
        <v>29</v>
      </c>
      <c r="C17" s="4" t="s">
        <v>740</v>
      </c>
      <c r="D17" s="3" t="s">
        <v>31</v>
      </c>
      <c r="E17" s="3">
        <v>6200</v>
      </c>
      <c r="F17" s="5">
        <f>E17-E17*0.04</f>
        <v>5952</v>
      </c>
      <c r="G17" s="5">
        <f t="shared" si="0"/>
        <v>5580</v>
      </c>
      <c r="H17" s="5">
        <f>E17-E17*0.18</f>
        <v>5084</v>
      </c>
      <c r="I17" s="5">
        <f>E17-E17*0.26</f>
        <v>4588</v>
      </c>
    </row>
    <row r="18" spans="1:9" ht="15">
      <c r="A18" s="3" t="s">
        <v>32</v>
      </c>
      <c r="B18" s="4" t="s">
        <v>29</v>
      </c>
      <c r="C18" s="4" t="s">
        <v>740</v>
      </c>
      <c r="D18" s="3" t="s">
        <v>33</v>
      </c>
      <c r="E18" s="3">
        <v>6200</v>
      </c>
      <c r="F18" s="5">
        <f>E18-E18*0.04</f>
        <v>5952</v>
      </c>
      <c r="G18" s="5">
        <f t="shared" si="0"/>
        <v>5580</v>
      </c>
      <c r="H18" s="5">
        <f>E18-E18*0.18</f>
        <v>5084</v>
      </c>
      <c r="I18" s="5">
        <f>E18-E18*0.26</f>
        <v>4588</v>
      </c>
    </row>
    <row r="19" spans="1:9" ht="15">
      <c r="A19" s="3" t="s">
        <v>34</v>
      </c>
      <c r="B19" s="4" t="s">
        <v>29</v>
      </c>
      <c r="C19" s="3" t="s">
        <v>746</v>
      </c>
      <c r="D19" s="3" t="s">
        <v>35</v>
      </c>
      <c r="E19" s="3">
        <v>6200</v>
      </c>
      <c r="F19" s="5">
        <f>E19-E19*0.04</f>
        <v>5952</v>
      </c>
      <c r="G19" s="5">
        <f t="shared" si="0"/>
        <v>5580</v>
      </c>
      <c r="H19" s="5">
        <f>E19-E19*0.18</f>
        <v>5084</v>
      </c>
      <c r="I19" s="5">
        <f>E19-E19*0.26</f>
        <v>4588</v>
      </c>
    </row>
    <row r="20" spans="1:9" ht="15">
      <c r="A20" s="3" t="s">
        <v>36</v>
      </c>
      <c r="B20" s="4" t="s">
        <v>37</v>
      </c>
      <c r="C20" s="4" t="s">
        <v>743</v>
      </c>
      <c r="D20" s="3" t="s">
        <v>3</v>
      </c>
      <c r="E20" s="3">
        <v>9600</v>
      </c>
      <c r="F20" s="5">
        <f aca="true" t="shared" si="1" ref="F20:F32">E20-E20*0.05</f>
        <v>9120</v>
      </c>
      <c r="G20" s="5">
        <f t="shared" si="0"/>
        <v>8640</v>
      </c>
      <c r="H20" s="5">
        <f>E20-E20*0.2</f>
        <v>7680</v>
      </c>
      <c r="I20" s="5">
        <f>E20-E20*0.25</f>
        <v>7200</v>
      </c>
    </row>
    <row r="21" spans="1:9" ht="15">
      <c r="A21" s="3" t="s">
        <v>38</v>
      </c>
      <c r="B21" s="4" t="s">
        <v>39</v>
      </c>
      <c r="C21" s="4" t="s">
        <v>745</v>
      </c>
      <c r="D21" s="3" t="s">
        <v>21</v>
      </c>
      <c r="E21" s="3">
        <v>5600</v>
      </c>
      <c r="F21" s="5">
        <f t="shared" si="1"/>
        <v>5320</v>
      </c>
      <c r="G21" s="5">
        <f t="shared" si="0"/>
        <v>5040</v>
      </c>
      <c r="H21" s="5">
        <f>E21-E21*0.18</f>
        <v>4592</v>
      </c>
      <c r="I21" s="5">
        <f>E21-E21*0.26</f>
        <v>4144</v>
      </c>
    </row>
    <row r="22" spans="1:9" ht="15">
      <c r="A22" s="3" t="s">
        <v>40</v>
      </c>
      <c r="B22" s="4" t="s">
        <v>41</v>
      </c>
      <c r="C22" s="4" t="s">
        <v>740</v>
      </c>
      <c r="D22" s="3" t="s">
        <v>3</v>
      </c>
      <c r="E22" s="3">
        <v>6200</v>
      </c>
      <c r="F22" s="5">
        <f t="shared" si="1"/>
        <v>5890</v>
      </c>
      <c r="G22" s="5">
        <f t="shared" si="0"/>
        <v>5580</v>
      </c>
      <c r="H22" s="5">
        <f>E22-E22*0.18</f>
        <v>5084</v>
      </c>
      <c r="I22" s="5">
        <f>E22-E22*0.25</f>
        <v>4650</v>
      </c>
    </row>
    <row r="23" spans="1:9" ht="15">
      <c r="A23" s="3" t="s">
        <v>42</v>
      </c>
      <c r="B23" s="4" t="s">
        <v>43</v>
      </c>
      <c r="C23" s="4" t="s">
        <v>747</v>
      </c>
      <c r="D23" s="3" t="s">
        <v>44</v>
      </c>
      <c r="E23" s="3">
        <v>5700</v>
      </c>
      <c r="F23" s="5">
        <f t="shared" si="1"/>
        <v>5415</v>
      </c>
      <c r="G23" s="5">
        <f t="shared" si="0"/>
        <v>5130</v>
      </c>
      <c r="H23" s="5">
        <f aca="true" t="shared" si="2" ref="H23:H37">E23-E23*0.2</f>
        <v>4560</v>
      </c>
      <c r="I23" s="5">
        <f>E23-E23*0.3</f>
        <v>3990</v>
      </c>
    </row>
    <row r="24" spans="1:9" ht="15">
      <c r="A24" s="3" t="s">
        <v>45</v>
      </c>
      <c r="B24" s="4" t="s">
        <v>43</v>
      </c>
      <c r="C24" s="4" t="s">
        <v>747</v>
      </c>
      <c r="D24" s="3" t="s">
        <v>46</v>
      </c>
      <c r="E24" s="3">
        <v>5700</v>
      </c>
      <c r="F24" s="5">
        <f t="shared" si="1"/>
        <v>5415</v>
      </c>
      <c r="G24" s="5">
        <f t="shared" si="0"/>
        <v>5130</v>
      </c>
      <c r="H24" s="5">
        <f t="shared" si="2"/>
        <v>4560</v>
      </c>
      <c r="I24" s="5">
        <f>E24-E24*0.3</f>
        <v>3990</v>
      </c>
    </row>
    <row r="25" spans="1:9" ht="15">
      <c r="A25" s="3" t="s">
        <v>47</v>
      </c>
      <c r="B25" s="4" t="s">
        <v>43</v>
      </c>
      <c r="C25" s="4" t="s">
        <v>748</v>
      </c>
      <c r="D25" s="3" t="s">
        <v>3</v>
      </c>
      <c r="E25" s="3">
        <v>6000</v>
      </c>
      <c r="F25" s="5">
        <f t="shared" si="1"/>
        <v>5700</v>
      </c>
      <c r="G25" s="5">
        <f t="shared" si="0"/>
        <v>5400</v>
      </c>
      <c r="H25" s="5">
        <f t="shared" si="2"/>
        <v>4800</v>
      </c>
      <c r="I25" s="5">
        <f>E25-E25*0.3</f>
        <v>4200</v>
      </c>
    </row>
    <row r="26" spans="1:9" ht="15">
      <c r="A26" s="3" t="s">
        <v>48</v>
      </c>
      <c r="B26" s="4" t="s">
        <v>43</v>
      </c>
      <c r="C26" s="4" t="s">
        <v>748</v>
      </c>
      <c r="D26" s="3" t="s">
        <v>3</v>
      </c>
      <c r="E26" s="3">
        <v>6000</v>
      </c>
      <c r="F26" s="5">
        <f t="shared" si="1"/>
        <v>5700</v>
      </c>
      <c r="G26" s="5">
        <f t="shared" si="0"/>
        <v>5400</v>
      </c>
      <c r="H26" s="5">
        <f t="shared" si="2"/>
        <v>4800</v>
      </c>
      <c r="I26" s="5">
        <f>E26-E26*0.3</f>
        <v>4200</v>
      </c>
    </row>
    <row r="27" spans="1:9" ht="15">
      <c r="A27" s="3" t="s">
        <v>49</v>
      </c>
      <c r="B27" s="4" t="s">
        <v>50</v>
      </c>
      <c r="C27" s="4" t="s">
        <v>746</v>
      </c>
      <c r="D27" s="3" t="s">
        <v>3</v>
      </c>
      <c r="E27" s="3">
        <v>6400</v>
      </c>
      <c r="F27" s="5">
        <f t="shared" si="1"/>
        <v>6080</v>
      </c>
      <c r="G27" s="5">
        <f t="shared" si="0"/>
        <v>5760</v>
      </c>
      <c r="H27" s="5">
        <f t="shared" si="2"/>
        <v>5120</v>
      </c>
      <c r="I27" s="5">
        <f aca="true" t="shared" si="3" ref="I27:I32">E27-E27*0.28</f>
        <v>4608</v>
      </c>
    </row>
    <row r="28" spans="1:9" ht="15">
      <c r="A28" s="3" t="s">
        <v>51</v>
      </c>
      <c r="B28" s="4" t="s">
        <v>50</v>
      </c>
      <c r="C28" s="4" t="s">
        <v>746</v>
      </c>
      <c r="D28" s="3" t="s">
        <v>46</v>
      </c>
      <c r="E28" s="3">
        <v>6400</v>
      </c>
      <c r="F28" s="5">
        <f t="shared" si="1"/>
        <v>6080</v>
      </c>
      <c r="G28" s="5">
        <f t="shared" si="0"/>
        <v>5760</v>
      </c>
      <c r="H28" s="5">
        <f t="shared" si="2"/>
        <v>5120</v>
      </c>
      <c r="I28" s="5">
        <f t="shared" si="3"/>
        <v>4608</v>
      </c>
    </row>
    <row r="29" spans="1:9" ht="15">
      <c r="A29" s="3" t="s">
        <v>52</v>
      </c>
      <c r="B29" s="4" t="s">
        <v>50</v>
      </c>
      <c r="C29" s="4" t="s">
        <v>740</v>
      </c>
      <c r="D29" s="3" t="s">
        <v>44</v>
      </c>
      <c r="E29" s="3">
        <v>6400</v>
      </c>
      <c r="F29" s="5">
        <f t="shared" si="1"/>
        <v>6080</v>
      </c>
      <c r="G29" s="5">
        <f t="shared" si="0"/>
        <v>5760</v>
      </c>
      <c r="H29" s="5">
        <f t="shared" si="2"/>
        <v>5120</v>
      </c>
      <c r="I29" s="5">
        <f t="shared" si="3"/>
        <v>4608</v>
      </c>
    </row>
    <row r="30" spans="1:9" ht="15">
      <c r="A30" s="3" t="s">
        <v>53</v>
      </c>
      <c r="B30" s="4" t="s">
        <v>50</v>
      </c>
      <c r="C30" s="4" t="s">
        <v>740</v>
      </c>
      <c r="D30" s="3" t="s">
        <v>44</v>
      </c>
      <c r="E30" s="3">
        <v>6400</v>
      </c>
      <c r="F30" s="5">
        <f t="shared" si="1"/>
        <v>6080</v>
      </c>
      <c r="G30" s="5">
        <f t="shared" si="0"/>
        <v>5760</v>
      </c>
      <c r="H30" s="5">
        <f t="shared" si="2"/>
        <v>5120</v>
      </c>
      <c r="I30" s="5">
        <f t="shared" si="3"/>
        <v>4608</v>
      </c>
    </row>
    <row r="31" spans="1:9" ht="15">
      <c r="A31" s="3" t="s">
        <v>54</v>
      </c>
      <c r="B31" s="4" t="s">
        <v>55</v>
      </c>
      <c r="C31" s="4"/>
      <c r="D31" s="3" t="s">
        <v>3</v>
      </c>
      <c r="E31" s="3">
        <v>6400</v>
      </c>
      <c r="F31" s="5">
        <f t="shared" si="1"/>
        <v>6080</v>
      </c>
      <c r="G31" s="5">
        <f t="shared" si="0"/>
        <v>5760</v>
      </c>
      <c r="H31" s="5">
        <f t="shared" si="2"/>
        <v>5120</v>
      </c>
      <c r="I31" s="5">
        <f t="shared" si="3"/>
        <v>4608</v>
      </c>
    </row>
    <row r="32" spans="1:9" ht="15">
      <c r="A32" s="3" t="s">
        <v>56</v>
      </c>
      <c r="B32" s="4" t="s">
        <v>55</v>
      </c>
      <c r="C32" s="4"/>
      <c r="D32" s="3" t="s">
        <v>3</v>
      </c>
      <c r="E32" s="3">
        <v>6400</v>
      </c>
      <c r="F32" s="5">
        <f t="shared" si="1"/>
        <v>6080</v>
      </c>
      <c r="G32" s="5">
        <f t="shared" si="0"/>
        <v>5760</v>
      </c>
      <c r="H32" s="5">
        <f t="shared" si="2"/>
        <v>5120</v>
      </c>
      <c r="I32" s="5">
        <f t="shared" si="3"/>
        <v>4608</v>
      </c>
    </row>
    <row r="33" spans="1:9" ht="15">
      <c r="A33" s="3" t="s">
        <v>57</v>
      </c>
      <c r="B33" s="4" t="s">
        <v>58</v>
      </c>
      <c r="C33" s="4"/>
      <c r="D33" s="3" t="s">
        <v>3</v>
      </c>
      <c r="E33" s="3">
        <v>7700</v>
      </c>
      <c r="F33" s="5">
        <v>7200</v>
      </c>
      <c r="G33" s="5">
        <f>E33-E33*0.12</f>
        <v>6776</v>
      </c>
      <c r="H33" s="5">
        <f t="shared" si="2"/>
        <v>6160</v>
      </c>
      <c r="I33" s="5">
        <f>E33-E33*0.3</f>
        <v>5390</v>
      </c>
    </row>
    <row r="34" spans="1:9" ht="15">
      <c r="A34" s="3" t="s">
        <v>59</v>
      </c>
      <c r="B34" s="4" t="s">
        <v>58</v>
      </c>
      <c r="C34" s="4"/>
      <c r="D34" s="3" t="s">
        <v>3</v>
      </c>
      <c r="E34" s="3">
        <v>7700</v>
      </c>
      <c r="F34" s="5">
        <v>7200</v>
      </c>
      <c r="G34" s="5">
        <f>E34-E34*0.12</f>
        <v>6776</v>
      </c>
      <c r="H34" s="5">
        <f t="shared" si="2"/>
        <v>6160</v>
      </c>
      <c r="I34" s="5">
        <f>E34-E34*0.3</f>
        <v>5390</v>
      </c>
    </row>
    <row r="35" spans="1:9" ht="15">
      <c r="A35" s="3" t="s">
        <v>60</v>
      </c>
      <c r="B35" s="4" t="s">
        <v>58</v>
      </c>
      <c r="C35" s="4"/>
      <c r="D35" s="3" t="s">
        <v>3</v>
      </c>
      <c r="E35" s="3">
        <v>7700</v>
      </c>
      <c r="F35" s="5">
        <v>7200</v>
      </c>
      <c r="G35" s="5">
        <f>E35-E35*0.12</f>
        <v>6776</v>
      </c>
      <c r="H35" s="5">
        <f t="shared" si="2"/>
        <v>6160</v>
      </c>
      <c r="I35" s="5">
        <f>E35-E35*0.3</f>
        <v>5390</v>
      </c>
    </row>
    <row r="36" spans="1:9" ht="15">
      <c r="A36" s="3" t="s">
        <v>61</v>
      </c>
      <c r="B36" s="4" t="s">
        <v>62</v>
      </c>
      <c r="C36" s="4"/>
      <c r="D36" s="3" t="s">
        <v>63</v>
      </c>
      <c r="E36" s="3">
        <v>6100</v>
      </c>
      <c r="F36" s="5">
        <f aca="true" t="shared" si="4" ref="F36:F42">E36-E36*0.05</f>
        <v>5795</v>
      </c>
      <c r="G36" s="5">
        <f>E36-E36*0.1</f>
        <v>5490</v>
      </c>
      <c r="H36" s="5">
        <f t="shared" si="2"/>
        <v>4880</v>
      </c>
      <c r="I36" s="5">
        <f>E36-E36*0.3</f>
        <v>4270</v>
      </c>
    </row>
    <row r="37" spans="1:9" ht="15">
      <c r="A37" s="3" t="s">
        <v>64</v>
      </c>
      <c r="B37" s="4" t="s">
        <v>62</v>
      </c>
      <c r="C37" s="4"/>
      <c r="D37" s="3" t="s">
        <v>63</v>
      </c>
      <c r="E37" s="3">
        <v>6100</v>
      </c>
      <c r="F37" s="5">
        <f t="shared" si="4"/>
        <v>5795</v>
      </c>
      <c r="G37" s="5">
        <f>E37-E37*0.1</f>
        <v>5490</v>
      </c>
      <c r="H37" s="5">
        <f t="shared" si="2"/>
        <v>4880</v>
      </c>
      <c r="I37" s="5">
        <f>E37-E37*0.3</f>
        <v>4270</v>
      </c>
    </row>
    <row r="38" spans="1:9" ht="15">
      <c r="A38" s="3" t="s">
        <v>65</v>
      </c>
      <c r="B38" s="4" t="s">
        <v>66</v>
      </c>
      <c r="C38" s="4"/>
      <c r="D38" s="3" t="s">
        <v>3</v>
      </c>
      <c r="E38" s="3">
        <v>8200</v>
      </c>
      <c r="F38" s="5">
        <f t="shared" si="4"/>
        <v>7790</v>
      </c>
      <c r="G38" s="5">
        <f>E38-E38*0.09</f>
        <v>7462</v>
      </c>
      <c r="H38" s="5">
        <f>E38-E38*0.15</f>
        <v>6970</v>
      </c>
      <c r="I38" s="5">
        <f>E38-E38*0.24</f>
        <v>6232</v>
      </c>
    </row>
    <row r="39" spans="1:9" ht="15">
      <c r="A39" s="3" t="s">
        <v>67</v>
      </c>
      <c r="B39" s="4" t="s">
        <v>68</v>
      </c>
      <c r="C39" s="4" t="s">
        <v>742</v>
      </c>
      <c r="D39" s="3" t="s">
        <v>14</v>
      </c>
      <c r="E39" s="3">
        <v>4700</v>
      </c>
      <c r="F39" s="5">
        <f t="shared" si="4"/>
        <v>4465</v>
      </c>
      <c r="G39" s="5">
        <f>E39-E39*0.1</f>
        <v>4230</v>
      </c>
      <c r="H39" s="5">
        <f>E39-E39*0.2</f>
        <v>3760</v>
      </c>
      <c r="I39" s="5">
        <f>E39-E39*0.3</f>
        <v>3290</v>
      </c>
    </row>
    <row r="40" spans="1:9" ht="15">
      <c r="A40" s="3" t="s">
        <v>69</v>
      </c>
      <c r="B40" s="4" t="s">
        <v>70</v>
      </c>
      <c r="C40" s="4"/>
      <c r="D40" s="3" t="s">
        <v>3</v>
      </c>
      <c r="E40" s="3">
        <v>6200</v>
      </c>
      <c r="F40" s="5">
        <f t="shared" si="4"/>
        <v>5890</v>
      </c>
      <c r="G40" s="5">
        <f>E40-E40*0.1</f>
        <v>5580</v>
      </c>
      <c r="H40" s="5">
        <f>E40-E40*0.18</f>
        <v>5084</v>
      </c>
      <c r="I40" s="5">
        <f>E40-E40*0.25</f>
        <v>4650</v>
      </c>
    </row>
    <row r="41" spans="1:9" ht="15">
      <c r="A41" s="3" t="s">
        <v>71</v>
      </c>
      <c r="B41" s="4" t="s">
        <v>70</v>
      </c>
      <c r="C41" s="4"/>
      <c r="D41" s="3" t="s">
        <v>3</v>
      </c>
      <c r="E41" s="3">
        <v>6200</v>
      </c>
      <c r="F41" s="5">
        <f t="shared" si="4"/>
        <v>5890</v>
      </c>
      <c r="G41" s="5">
        <f>E41-E41*0.1</f>
        <v>5580</v>
      </c>
      <c r="H41" s="5">
        <f>E41-E41*0.18</f>
        <v>5084</v>
      </c>
      <c r="I41" s="5">
        <f>E41-E41*0.25</f>
        <v>4650</v>
      </c>
    </row>
    <row r="42" spans="1:9" ht="15">
      <c r="A42" s="3" t="s">
        <v>72</v>
      </c>
      <c r="B42" s="4" t="s">
        <v>70</v>
      </c>
      <c r="C42" s="4"/>
      <c r="D42" s="3" t="s">
        <v>3</v>
      </c>
      <c r="E42" s="3">
        <v>6200</v>
      </c>
      <c r="F42" s="5">
        <f t="shared" si="4"/>
        <v>5890</v>
      </c>
      <c r="G42" s="5">
        <f>E42-E42*0.1</f>
        <v>5580</v>
      </c>
      <c r="H42" s="5">
        <f>E42-E42*0.18</f>
        <v>5084</v>
      </c>
      <c r="I42" s="5">
        <f>E42-E42*0.25</f>
        <v>4650</v>
      </c>
    </row>
    <row r="43" spans="1:9" ht="15">
      <c r="A43" s="3" t="s">
        <v>73</v>
      </c>
      <c r="B43" s="4" t="s">
        <v>74</v>
      </c>
      <c r="C43" s="4"/>
      <c r="D43" s="3" t="s">
        <v>3</v>
      </c>
      <c r="E43" s="3">
        <v>7700</v>
      </c>
      <c r="F43" s="5">
        <v>7200</v>
      </c>
      <c r="G43" s="5">
        <f>E43-E43*0.12</f>
        <v>6776</v>
      </c>
      <c r="H43" s="5">
        <f aca="true" t="shared" si="5" ref="H43:H49">E43-E43*0.2</f>
        <v>6160</v>
      </c>
      <c r="I43" s="5">
        <f>E43-E43*0.3</f>
        <v>5390</v>
      </c>
    </row>
    <row r="44" spans="1:9" ht="15">
      <c r="A44" s="3" t="s">
        <v>75</v>
      </c>
      <c r="B44" s="4" t="s">
        <v>74</v>
      </c>
      <c r="C44" s="4"/>
      <c r="D44" s="3" t="s">
        <v>3</v>
      </c>
      <c r="E44" s="3">
        <v>7700</v>
      </c>
      <c r="F44" s="5">
        <v>7200</v>
      </c>
      <c r="G44" s="5">
        <f>E44-E44*0.12</f>
        <v>6776</v>
      </c>
      <c r="H44" s="5">
        <f t="shared" si="5"/>
        <v>6160</v>
      </c>
      <c r="I44" s="5">
        <f>E44-E44*0.3</f>
        <v>5390</v>
      </c>
    </row>
    <row r="45" spans="1:9" ht="15">
      <c r="A45" s="3" t="s">
        <v>76</v>
      </c>
      <c r="B45" s="4" t="s">
        <v>74</v>
      </c>
      <c r="C45" s="4"/>
      <c r="D45" s="3" t="s">
        <v>35</v>
      </c>
      <c r="E45" s="3">
        <v>7700</v>
      </c>
      <c r="F45" s="5">
        <v>7200</v>
      </c>
      <c r="G45" s="5">
        <f>E45-E45*0.12</f>
        <v>6776</v>
      </c>
      <c r="H45" s="5">
        <f t="shared" si="5"/>
        <v>6160</v>
      </c>
      <c r="I45" s="5">
        <f>E45-E45*0.3</f>
        <v>5390</v>
      </c>
    </row>
    <row r="46" spans="1:9" ht="15">
      <c r="A46" s="3" t="s">
        <v>77</v>
      </c>
      <c r="B46" s="4" t="s">
        <v>78</v>
      </c>
      <c r="C46" s="4"/>
      <c r="D46" s="3" t="s">
        <v>35</v>
      </c>
      <c r="E46" s="3">
        <v>5300</v>
      </c>
      <c r="F46" s="5">
        <f>E46-E46*0.05</f>
        <v>5035</v>
      </c>
      <c r="G46" s="5">
        <f>E46-E46*0.12</f>
        <v>4664</v>
      </c>
      <c r="H46" s="5">
        <f t="shared" si="5"/>
        <v>4240</v>
      </c>
      <c r="I46" s="5">
        <f>E46-E46*0.3</f>
        <v>3710</v>
      </c>
    </row>
    <row r="47" spans="1:9" ht="15">
      <c r="A47" s="3" t="s">
        <v>79</v>
      </c>
      <c r="B47" s="4" t="s">
        <v>78</v>
      </c>
      <c r="C47" s="4"/>
      <c r="D47" s="3" t="s">
        <v>3</v>
      </c>
      <c r="E47" s="3">
        <v>5300</v>
      </c>
      <c r="F47" s="5">
        <f>E47-E47*0.05</f>
        <v>5035</v>
      </c>
      <c r="G47" s="5">
        <f>E47-E47*0.12</f>
        <v>4664</v>
      </c>
      <c r="H47" s="5">
        <f t="shared" si="5"/>
        <v>4240</v>
      </c>
      <c r="I47" s="5">
        <f>E47-E47*0.3</f>
        <v>3710</v>
      </c>
    </row>
    <row r="48" spans="1:9" ht="15">
      <c r="A48" s="3" t="s">
        <v>80</v>
      </c>
      <c r="B48" s="4" t="s">
        <v>81</v>
      </c>
      <c r="C48" s="4"/>
      <c r="D48" s="3" t="s">
        <v>15</v>
      </c>
      <c r="E48" s="3">
        <v>5800</v>
      </c>
      <c r="F48" s="5">
        <f>E48-E48*0.05</f>
        <v>5510</v>
      </c>
      <c r="G48" s="5">
        <f>E48-E48*0.1</f>
        <v>5220</v>
      </c>
      <c r="H48" s="5">
        <f t="shared" si="5"/>
        <v>4640</v>
      </c>
      <c r="I48" s="5">
        <f>E48-E48*0.28</f>
        <v>4176</v>
      </c>
    </row>
    <row r="49" spans="1:9" ht="15">
      <c r="A49" s="3" t="s">
        <v>82</v>
      </c>
      <c r="B49" s="4" t="s">
        <v>81</v>
      </c>
      <c r="C49" s="4"/>
      <c r="D49" s="3" t="s">
        <v>83</v>
      </c>
      <c r="E49" s="3">
        <v>5800</v>
      </c>
      <c r="F49" s="5">
        <f>E49-E49*0.05</f>
        <v>5510</v>
      </c>
      <c r="G49" s="5">
        <f>E49-E49*0.1</f>
        <v>5220</v>
      </c>
      <c r="H49" s="5">
        <f t="shared" si="5"/>
        <v>4640</v>
      </c>
      <c r="I49" s="5">
        <f>E49-E49*0.28</f>
        <v>4176</v>
      </c>
    </row>
    <row r="50" spans="1:9" ht="15">
      <c r="A50" s="3" t="s">
        <v>750</v>
      </c>
      <c r="B50" s="4" t="s">
        <v>751</v>
      </c>
      <c r="C50" s="3" t="s">
        <v>752</v>
      </c>
      <c r="D50" s="3" t="s">
        <v>3</v>
      </c>
      <c r="E50" s="6">
        <v>6200</v>
      </c>
      <c r="F50" s="5">
        <f>E50-E50*0.05</f>
        <v>5890</v>
      </c>
      <c r="G50" s="5">
        <f>E50-E50*0.09</f>
        <v>5642</v>
      </c>
      <c r="H50" s="5">
        <f>E50-E50*0.18</f>
        <v>5084</v>
      </c>
      <c r="I50" s="5">
        <f>E50-E50*0.26</f>
        <v>4588</v>
      </c>
    </row>
    <row r="51" spans="1:9" s="2" customFormat="1" ht="15">
      <c r="A51" s="1" t="s">
        <v>84</v>
      </c>
      <c r="B51" s="1"/>
      <c r="C51" s="14"/>
      <c r="E51" s="1"/>
      <c r="F51" s="1"/>
      <c r="G51" s="1"/>
      <c r="H51" s="1"/>
      <c r="I51" s="1"/>
    </row>
    <row r="52" spans="1:9" ht="15">
      <c r="A52" s="3" t="s">
        <v>85</v>
      </c>
      <c r="B52" s="4" t="s">
        <v>86</v>
      </c>
      <c r="C52" s="4"/>
      <c r="D52" s="3" t="s">
        <v>87</v>
      </c>
      <c r="E52" s="3">
        <v>4200</v>
      </c>
      <c r="F52" s="5">
        <f aca="true" t="shared" si="6" ref="F52:F59">E52-E52*0.05</f>
        <v>3990</v>
      </c>
      <c r="G52" s="5">
        <f aca="true" t="shared" si="7" ref="G52:G59">E52-E52*0.1</f>
        <v>3780</v>
      </c>
      <c r="H52" s="5">
        <f aca="true" t="shared" si="8" ref="H52:H59">E52-E52*0.2</f>
        <v>3360</v>
      </c>
      <c r="I52" s="5">
        <f aca="true" t="shared" si="9" ref="I52:I59">E52-E52*0.3</f>
        <v>2940</v>
      </c>
    </row>
    <row r="53" spans="1:9" ht="15">
      <c r="A53" s="3" t="s">
        <v>88</v>
      </c>
      <c r="B53" s="4" t="s">
        <v>86</v>
      </c>
      <c r="C53" s="4"/>
      <c r="D53" s="3" t="s">
        <v>89</v>
      </c>
      <c r="E53" s="3">
        <v>4200</v>
      </c>
      <c r="F53" s="5">
        <f t="shared" si="6"/>
        <v>3990</v>
      </c>
      <c r="G53" s="5">
        <f t="shared" si="7"/>
        <v>3780</v>
      </c>
      <c r="H53" s="5">
        <f t="shared" si="8"/>
        <v>3360</v>
      </c>
      <c r="I53" s="5">
        <f t="shared" si="9"/>
        <v>2940</v>
      </c>
    </row>
    <row r="54" spans="1:9" ht="15">
      <c r="A54" s="3" t="s">
        <v>90</v>
      </c>
      <c r="B54" s="4" t="s">
        <v>86</v>
      </c>
      <c r="C54" s="4"/>
      <c r="D54" s="3" t="s">
        <v>91</v>
      </c>
      <c r="E54" s="3">
        <v>4200</v>
      </c>
      <c r="F54" s="5">
        <f t="shared" si="6"/>
        <v>3990</v>
      </c>
      <c r="G54" s="5">
        <f t="shared" si="7"/>
        <v>3780</v>
      </c>
      <c r="H54" s="5">
        <f t="shared" si="8"/>
        <v>3360</v>
      </c>
      <c r="I54" s="5">
        <f t="shared" si="9"/>
        <v>2940</v>
      </c>
    </row>
    <row r="55" spans="1:9" ht="15">
      <c r="A55" s="3" t="s">
        <v>92</v>
      </c>
      <c r="B55" s="4" t="s">
        <v>86</v>
      </c>
      <c r="C55" s="4"/>
      <c r="D55" s="3" t="s">
        <v>93</v>
      </c>
      <c r="E55" s="3">
        <v>4600</v>
      </c>
      <c r="F55" s="5">
        <f t="shared" si="6"/>
        <v>4370</v>
      </c>
      <c r="G55" s="5">
        <f t="shared" si="7"/>
        <v>4140</v>
      </c>
      <c r="H55" s="5">
        <f t="shared" si="8"/>
        <v>3680</v>
      </c>
      <c r="I55" s="5">
        <f t="shared" si="9"/>
        <v>3220</v>
      </c>
    </row>
    <row r="56" spans="1:9" ht="15">
      <c r="A56" s="3" t="s">
        <v>94</v>
      </c>
      <c r="B56" s="4" t="s">
        <v>86</v>
      </c>
      <c r="C56" s="4"/>
      <c r="D56" s="3" t="s">
        <v>12</v>
      </c>
      <c r="E56" s="3">
        <v>4200</v>
      </c>
      <c r="F56" s="5">
        <f t="shared" si="6"/>
        <v>3990</v>
      </c>
      <c r="G56" s="5">
        <f t="shared" si="7"/>
        <v>3780</v>
      </c>
      <c r="H56" s="5">
        <f t="shared" si="8"/>
        <v>3360</v>
      </c>
      <c r="I56" s="5">
        <f t="shared" si="9"/>
        <v>2940</v>
      </c>
    </row>
    <row r="57" spans="1:9" ht="15">
      <c r="A57" s="3" t="s">
        <v>95</v>
      </c>
      <c r="B57" s="4" t="s">
        <v>86</v>
      </c>
      <c r="C57" s="4"/>
      <c r="D57" s="3" t="s">
        <v>96</v>
      </c>
      <c r="E57" s="3">
        <v>4200</v>
      </c>
      <c r="F57" s="5">
        <f t="shared" si="6"/>
        <v>3990</v>
      </c>
      <c r="G57" s="5">
        <f t="shared" si="7"/>
        <v>3780</v>
      </c>
      <c r="H57" s="5">
        <f t="shared" si="8"/>
        <v>3360</v>
      </c>
      <c r="I57" s="5">
        <f t="shared" si="9"/>
        <v>2940</v>
      </c>
    </row>
    <row r="58" spans="1:9" ht="15">
      <c r="A58" s="3" t="s">
        <v>97</v>
      </c>
      <c r="B58" s="4" t="s">
        <v>86</v>
      </c>
      <c r="C58" s="4"/>
      <c r="D58" s="3" t="s">
        <v>5</v>
      </c>
      <c r="E58" s="3">
        <v>4200</v>
      </c>
      <c r="F58" s="5">
        <f t="shared" si="6"/>
        <v>3990</v>
      </c>
      <c r="G58" s="5">
        <f t="shared" si="7"/>
        <v>3780</v>
      </c>
      <c r="H58" s="5">
        <f t="shared" si="8"/>
        <v>3360</v>
      </c>
      <c r="I58" s="5">
        <f t="shared" si="9"/>
        <v>2940</v>
      </c>
    </row>
    <row r="59" spans="1:9" ht="15">
      <c r="A59" s="3" t="s">
        <v>98</v>
      </c>
      <c r="B59" s="4" t="s">
        <v>86</v>
      </c>
      <c r="C59" s="4"/>
      <c r="D59" s="3" t="s">
        <v>99</v>
      </c>
      <c r="E59" s="3">
        <v>4600</v>
      </c>
      <c r="F59" s="5">
        <f t="shared" si="6"/>
        <v>4370</v>
      </c>
      <c r="G59" s="5">
        <f t="shared" si="7"/>
        <v>4140</v>
      </c>
      <c r="H59" s="5">
        <f t="shared" si="8"/>
        <v>3680</v>
      </c>
      <c r="I59" s="5">
        <f t="shared" si="9"/>
        <v>3220</v>
      </c>
    </row>
    <row r="60" spans="1:9" ht="15">
      <c r="A60" s="3" t="s">
        <v>100</v>
      </c>
      <c r="B60" s="4" t="s">
        <v>101</v>
      </c>
      <c r="C60" s="4"/>
      <c r="D60" s="3" t="s">
        <v>96</v>
      </c>
      <c r="E60" s="3">
        <v>4200</v>
      </c>
      <c r="F60" s="5">
        <f aca="true" t="shared" si="10" ref="F60:F68">E60-E60*0.05</f>
        <v>3990</v>
      </c>
      <c r="G60" s="5">
        <f aca="true" t="shared" si="11" ref="G60:G68">E60-E60*0.1</f>
        <v>3780</v>
      </c>
      <c r="H60" s="5">
        <f aca="true" t="shared" si="12" ref="H60:H68">E60-E60*0.2</f>
        <v>3360</v>
      </c>
      <c r="I60" s="5">
        <f aca="true" t="shared" si="13" ref="I60:I68">E60-E60*0.3</f>
        <v>2940</v>
      </c>
    </row>
    <row r="61" spans="1:9" ht="15">
      <c r="A61" s="3" t="s">
        <v>102</v>
      </c>
      <c r="B61" s="4" t="s">
        <v>101</v>
      </c>
      <c r="C61" s="4"/>
      <c r="D61" s="3" t="s">
        <v>103</v>
      </c>
      <c r="E61" s="3">
        <v>4200</v>
      </c>
      <c r="F61" s="5">
        <f t="shared" si="10"/>
        <v>3990</v>
      </c>
      <c r="G61" s="5">
        <f t="shared" si="11"/>
        <v>3780</v>
      </c>
      <c r="H61" s="5">
        <f t="shared" si="12"/>
        <v>3360</v>
      </c>
      <c r="I61" s="5">
        <f t="shared" si="13"/>
        <v>2940</v>
      </c>
    </row>
    <row r="62" spans="1:9" ht="15">
      <c r="A62" s="3" t="s">
        <v>104</v>
      </c>
      <c r="B62" s="4" t="s">
        <v>101</v>
      </c>
      <c r="C62" s="4"/>
      <c r="D62" s="3" t="s">
        <v>99</v>
      </c>
      <c r="E62" s="3">
        <v>4600</v>
      </c>
      <c r="F62" s="5">
        <f t="shared" si="10"/>
        <v>4370</v>
      </c>
      <c r="G62" s="5">
        <f t="shared" si="11"/>
        <v>4140</v>
      </c>
      <c r="H62" s="5">
        <f t="shared" si="12"/>
        <v>3680</v>
      </c>
      <c r="I62" s="5">
        <f t="shared" si="13"/>
        <v>3220</v>
      </c>
    </row>
    <row r="63" spans="1:9" ht="15">
      <c r="A63" s="3" t="s">
        <v>105</v>
      </c>
      <c r="B63" s="4" t="s">
        <v>101</v>
      </c>
      <c r="C63" s="4"/>
      <c r="D63" s="3" t="s">
        <v>106</v>
      </c>
      <c r="E63" s="3">
        <v>4200</v>
      </c>
      <c r="F63" s="5">
        <f t="shared" si="10"/>
        <v>3990</v>
      </c>
      <c r="G63" s="5">
        <f t="shared" si="11"/>
        <v>3780</v>
      </c>
      <c r="H63" s="5">
        <f t="shared" si="12"/>
        <v>3360</v>
      </c>
      <c r="I63" s="5">
        <f t="shared" si="13"/>
        <v>2940</v>
      </c>
    </row>
    <row r="64" spans="1:9" ht="15">
      <c r="A64" s="3" t="s">
        <v>107</v>
      </c>
      <c r="B64" s="4" t="s">
        <v>101</v>
      </c>
      <c r="C64" s="4"/>
      <c r="D64" s="3" t="s">
        <v>108</v>
      </c>
      <c r="E64" s="3">
        <v>4600</v>
      </c>
      <c r="F64" s="5">
        <f t="shared" si="10"/>
        <v>4370</v>
      </c>
      <c r="G64" s="5">
        <f t="shared" si="11"/>
        <v>4140</v>
      </c>
      <c r="H64" s="5">
        <f t="shared" si="12"/>
        <v>3680</v>
      </c>
      <c r="I64" s="5">
        <f t="shared" si="13"/>
        <v>3220</v>
      </c>
    </row>
    <row r="65" spans="1:9" ht="15">
      <c r="A65" s="3" t="s">
        <v>109</v>
      </c>
      <c r="B65" s="4" t="s">
        <v>101</v>
      </c>
      <c r="C65" s="4"/>
      <c r="D65" s="3" t="s">
        <v>91</v>
      </c>
      <c r="E65" s="3">
        <v>4200</v>
      </c>
      <c r="F65" s="5">
        <f t="shared" si="10"/>
        <v>3990</v>
      </c>
      <c r="G65" s="5">
        <f t="shared" si="11"/>
        <v>3780</v>
      </c>
      <c r="H65" s="5">
        <f t="shared" si="12"/>
        <v>3360</v>
      </c>
      <c r="I65" s="5">
        <f t="shared" si="13"/>
        <v>2940</v>
      </c>
    </row>
    <row r="66" spans="1:9" ht="15">
      <c r="A66" s="3" t="s">
        <v>110</v>
      </c>
      <c r="B66" s="4" t="s">
        <v>101</v>
      </c>
      <c r="C66" s="4"/>
      <c r="D66" s="3" t="s">
        <v>111</v>
      </c>
      <c r="E66" s="3">
        <v>4200</v>
      </c>
      <c r="F66" s="5">
        <f t="shared" si="10"/>
        <v>3990</v>
      </c>
      <c r="G66" s="5">
        <f t="shared" si="11"/>
        <v>3780</v>
      </c>
      <c r="H66" s="5">
        <f t="shared" si="12"/>
        <v>3360</v>
      </c>
      <c r="I66" s="5">
        <f t="shared" si="13"/>
        <v>2940</v>
      </c>
    </row>
    <row r="67" spans="1:9" ht="15">
      <c r="A67" s="3" t="s">
        <v>112</v>
      </c>
      <c r="B67" s="4" t="s">
        <v>101</v>
      </c>
      <c r="C67" s="4"/>
      <c r="D67" s="3" t="s">
        <v>5</v>
      </c>
      <c r="E67" s="3">
        <v>4200</v>
      </c>
      <c r="F67" s="5">
        <f t="shared" si="10"/>
        <v>3990</v>
      </c>
      <c r="G67" s="5">
        <f t="shared" si="11"/>
        <v>3780</v>
      </c>
      <c r="H67" s="5">
        <f t="shared" si="12"/>
        <v>3360</v>
      </c>
      <c r="I67" s="5">
        <f t="shared" si="13"/>
        <v>2940</v>
      </c>
    </row>
    <row r="68" spans="1:9" ht="15">
      <c r="A68" s="3" t="s">
        <v>113</v>
      </c>
      <c r="B68" s="4" t="s">
        <v>101</v>
      </c>
      <c r="C68" s="4"/>
      <c r="D68" s="3" t="s">
        <v>114</v>
      </c>
      <c r="E68" s="3">
        <v>4600</v>
      </c>
      <c r="F68" s="5">
        <f t="shared" si="10"/>
        <v>4370</v>
      </c>
      <c r="G68" s="5">
        <f t="shared" si="11"/>
        <v>4140</v>
      </c>
      <c r="H68" s="5">
        <f t="shared" si="12"/>
        <v>3680</v>
      </c>
      <c r="I68" s="5">
        <f t="shared" si="13"/>
        <v>3220</v>
      </c>
    </row>
    <row r="69" spans="1:9" ht="15">
      <c r="A69" s="3" t="s">
        <v>115</v>
      </c>
      <c r="B69" s="4" t="s">
        <v>116</v>
      </c>
      <c r="C69" s="4"/>
      <c r="D69" s="3" t="s">
        <v>96</v>
      </c>
      <c r="E69" s="3">
        <v>4200</v>
      </c>
      <c r="F69" s="5">
        <f aca="true" t="shared" si="14" ref="F69:F74">E69-E69*0.05</f>
        <v>3990</v>
      </c>
      <c r="G69" s="5">
        <f aca="true" t="shared" si="15" ref="G69:G74">E69-E69*0.1</f>
        <v>3780</v>
      </c>
      <c r="H69" s="5">
        <f aca="true" t="shared" si="16" ref="H69:H74">E69-E69*0.2</f>
        <v>3360</v>
      </c>
      <c r="I69" s="5">
        <f aca="true" t="shared" si="17" ref="I69:I74">E69-E69*0.3</f>
        <v>2940</v>
      </c>
    </row>
    <row r="70" spans="1:9" ht="15">
      <c r="A70" s="3" t="s">
        <v>117</v>
      </c>
      <c r="B70" s="4" t="s">
        <v>116</v>
      </c>
      <c r="C70" s="4"/>
      <c r="D70" s="3" t="s">
        <v>99</v>
      </c>
      <c r="E70" s="3">
        <v>4600</v>
      </c>
      <c r="F70" s="5">
        <f t="shared" si="14"/>
        <v>4370</v>
      </c>
      <c r="G70" s="5">
        <f t="shared" si="15"/>
        <v>4140</v>
      </c>
      <c r="H70" s="5">
        <f t="shared" si="16"/>
        <v>3680</v>
      </c>
      <c r="I70" s="5">
        <f t="shared" si="17"/>
        <v>3220</v>
      </c>
    </row>
    <row r="71" spans="1:9" ht="15">
      <c r="A71" s="3" t="s">
        <v>118</v>
      </c>
      <c r="B71" s="4" t="s">
        <v>116</v>
      </c>
      <c r="C71" s="4"/>
      <c r="D71" s="3" t="s">
        <v>91</v>
      </c>
      <c r="E71" s="3">
        <v>4200</v>
      </c>
      <c r="F71" s="5">
        <f t="shared" si="14"/>
        <v>3990</v>
      </c>
      <c r="G71" s="5">
        <f t="shared" si="15"/>
        <v>3780</v>
      </c>
      <c r="H71" s="5">
        <f t="shared" si="16"/>
        <v>3360</v>
      </c>
      <c r="I71" s="5">
        <f t="shared" si="17"/>
        <v>2940</v>
      </c>
    </row>
    <row r="72" spans="1:9" ht="15">
      <c r="A72" s="3" t="s">
        <v>119</v>
      </c>
      <c r="B72" s="4" t="s">
        <v>116</v>
      </c>
      <c r="C72" s="4"/>
      <c r="D72" s="3" t="s">
        <v>5</v>
      </c>
      <c r="E72" s="3">
        <v>4200</v>
      </c>
      <c r="F72" s="5">
        <f t="shared" si="14"/>
        <v>3990</v>
      </c>
      <c r="G72" s="5">
        <f t="shared" si="15"/>
        <v>3780</v>
      </c>
      <c r="H72" s="5">
        <f t="shared" si="16"/>
        <v>3360</v>
      </c>
      <c r="I72" s="5">
        <f t="shared" si="17"/>
        <v>2940</v>
      </c>
    </row>
    <row r="73" spans="1:9" ht="15">
      <c r="A73" s="3" t="s">
        <v>120</v>
      </c>
      <c r="B73" s="4" t="s">
        <v>116</v>
      </c>
      <c r="C73" s="4"/>
      <c r="D73" s="3" t="s">
        <v>103</v>
      </c>
      <c r="E73" s="3">
        <v>4200</v>
      </c>
      <c r="F73" s="5">
        <f t="shared" si="14"/>
        <v>3990</v>
      </c>
      <c r="G73" s="5">
        <f t="shared" si="15"/>
        <v>3780</v>
      </c>
      <c r="H73" s="5">
        <f t="shared" si="16"/>
        <v>3360</v>
      </c>
      <c r="I73" s="5">
        <f t="shared" si="17"/>
        <v>2940</v>
      </c>
    </row>
    <row r="74" spans="1:9" ht="15">
      <c r="A74" s="3" t="s">
        <v>121</v>
      </c>
      <c r="B74" s="4" t="s">
        <v>116</v>
      </c>
      <c r="C74" s="4"/>
      <c r="D74" s="3" t="s">
        <v>111</v>
      </c>
      <c r="E74" s="3">
        <v>4200</v>
      </c>
      <c r="F74" s="5">
        <f t="shared" si="14"/>
        <v>3990</v>
      </c>
      <c r="G74" s="5">
        <f t="shared" si="15"/>
        <v>3780</v>
      </c>
      <c r="H74" s="5">
        <f t="shared" si="16"/>
        <v>3360</v>
      </c>
      <c r="I74" s="5">
        <f t="shared" si="17"/>
        <v>2940</v>
      </c>
    </row>
    <row r="75" spans="1:9" ht="15">
      <c r="A75" s="3" t="s">
        <v>122</v>
      </c>
      <c r="B75" s="4" t="s">
        <v>123</v>
      </c>
      <c r="C75" s="4"/>
      <c r="D75" s="3" t="s">
        <v>103</v>
      </c>
      <c r="E75" s="3">
        <v>4300</v>
      </c>
      <c r="F75" s="5">
        <f aca="true" t="shared" si="18" ref="F75:F80">E75-E75*0.05</f>
        <v>4085</v>
      </c>
      <c r="G75" s="5">
        <f aca="true" t="shared" si="19" ref="G75:G80">E75-E75*0.1</f>
        <v>3870</v>
      </c>
      <c r="H75" s="5">
        <f aca="true" t="shared" si="20" ref="H75:H80">E75-E75*0.2</f>
        <v>3440</v>
      </c>
      <c r="I75" s="5">
        <f aca="true" t="shared" si="21" ref="I75:I80">E75-E75*0.3</f>
        <v>3010</v>
      </c>
    </row>
    <row r="76" spans="1:9" ht="15">
      <c r="A76" s="3" t="s">
        <v>124</v>
      </c>
      <c r="B76" s="4" t="s">
        <v>123</v>
      </c>
      <c r="C76" s="4"/>
      <c r="D76" s="3" t="s">
        <v>125</v>
      </c>
      <c r="E76" s="3">
        <v>4300</v>
      </c>
      <c r="F76" s="5">
        <f t="shared" si="18"/>
        <v>4085</v>
      </c>
      <c r="G76" s="5">
        <f t="shared" si="19"/>
        <v>3870</v>
      </c>
      <c r="H76" s="5">
        <f t="shared" si="20"/>
        <v>3440</v>
      </c>
      <c r="I76" s="5">
        <f t="shared" si="21"/>
        <v>3010</v>
      </c>
    </row>
    <row r="77" spans="1:9" ht="15">
      <c r="A77" s="3" t="s">
        <v>126</v>
      </c>
      <c r="B77" s="4" t="s">
        <v>123</v>
      </c>
      <c r="C77" s="4"/>
      <c r="D77" s="3" t="s">
        <v>91</v>
      </c>
      <c r="E77" s="3">
        <v>4300</v>
      </c>
      <c r="F77" s="5">
        <f t="shared" si="18"/>
        <v>4085</v>
      </c>
      <c r="G77" s="5">
        <f t="shared" si="19"/>
        <v>3870</v>
      </c>
      <c r="H77" s="5">
        <f t="shared" si="20"/>
        <v>3440</v>
      </c>
      <c r="I77" s="5">
        <f t="shared" si="21"/>
        <v>3010</v>
      </c>
    </row>
    <row r="78" spans="1:9" ht="15">
      <c r="A78" s="3" t="s">
        <v>127</v>
      </c>
      <c r="B78" s="4" t="s">
        <v>123</v>
      </c>
      <c r="C78" s="4"/>
      <c r="D78" s="3" t="s">
        <v>128</v>
      </c>
      <c r="E78" s="3">
        <v>4300</v>
      </c>
      <c r="F78" s="5">
        <f t="shared" si="18"/>
        <v>4085</v>
      </c>
      <c r="G78" s="5">
        <f t="shared" si="19"/>
        <v>3870</v>
      </c>
      <c r="H78" s="5">
        <f t="shared" si="20"/>
        <v>3440</v>
      </c>
      <c r="I78" s="5">
        <f t="shared" si="21"/>
        <v>3010</v>
      </c>
    </row>
    <row r="79" spans="1:9" ht="15">
      <c r="A79" s="3" t="s">
        <v>129</v>
      </c>
      <c r="B79" s="4" t="s">
        <v>123</v>
      </c>
      <c r="C79" s="4"/>
      <c r="D79" s="3" t="s">
        <v>130</v>
      </c>
      <c r="E79" s="3">
        <v>4300</v>
      </c>
      <c r="F79" s="5">
        <f t="shared" si="18"/>
        <v>4085</v>
      </c>
      <c r="G79" s="5">
        <f t="shared" si="19"/>
        <v>3870</v>
      </c>
      <c r="H79" s="5">
        <f t="shared" si="20"/>
        <v>3440</v>
      </c>
      <c r="I79" s="5">
        <f t="shared" si="21"/>
        <v>3010</v>
      </c>
    </row>
    <row r="80" spans="1:9" ht="15">
      <c r="A80" s="3" t="s">
        <v>131</v>
      </c>
      <c r="B80" s="4" t="s">
        <v>123</v>
      </c>
      <c r="C80" s="4"/>
      <c r="D80" s="3" t="s">
        <v>5</v>
      </c>
      <c r="E80" s="3">
        <v>4300</v>
      </c>
      <c r="F80" s="5">
        <f t="shared" si="18"/>
        <v>4085</v>
      </c>
      <c r="G80" s="5">
        <f t="shared" si="19"/>
        <v>3870</v>
      </c>
      <c r="H80" s="5">
        <f t="shared" si="20"/>
        <v>3440</v>
      </c>
      <c r="I80" s="5">
        <f t="shared" si="21"/>
        <v>3010</v>
      </c>
    </row>
    <row r="81" spans="1:9" ht="15">
      <c r="A81" s="3" t="s">
        <v>132</v>
      </c>
      <c r="B81" s="4" t="s">
        <v>133</v>
      </c>
      <c r="C81" s="4"/>
      <c r="D81" s="3" t="s">
        <v>125</v>
      </c>
      <c r="E81" s="3">
        <v>3600</v>
      </c>
      <c r="F81" s="5">
        <f aca="true" t="shared" si="22" ref="F81:F86">E81-E81*0.05</f>
        <v>3420</v>
      </c>
      <c r="G81" s="5">
        <f aca="true" t="shared" si="23" ref="G81:G86">E81-E81*0.1</f>
        <v>3240</v>
      </c>
      <c r="H81" s="5">
        <f aca="true" t="shared" si="24" ref="H81:H86">E81-E81*0.2</f>
        <v>2880</v>
      </c>
      <c r="I81" s="5">
        <f aca="true" t="shared" si="25" ref="I81:I86">E81-E81*0.3</f>
        <v>2520</v>
      </c>
    </row>
    <row r="82" spans="1:9" ht="15">
      <c r="A82" s="3" t="s">
        <v>132</v>
      </c>
      <c r="B82" s="4" t="s">
        <v>133</v>
      </c>
      <c r="C82" s="4"/>
      <c r="D82" s="3" t="s">
        <v>99</v>
      </c>
      <c r="E82" s="3">
        <v>3900</v>
      </c>
      <c r="F82" s="5">
        <f t="shared" si="22"/>
        <v>3705</v>
      </c>
      <c r="G82" s="5">
        <f t="shared" si="23"/>
        <v>3510</v>
      </c>
      <c r="H82" s="5">
        <f t="shared" si="24"/>
        <v>3120</v>
      </c>
      <c r="I82" s="5">
        <f t="shared" si="25"/>
        <v>2730</v>
      </c>
    </row>
    <row r="83" spans="1:9" ht="15">
      <c r="A83" s="3" t="s">
        <v>134</v>
      </c>
      <c r="B83" s="4" t="s">
        <v>133</v>
      </c>
      <c r="C83" s="4"/>
      <c r="D83" s="3" t="s">
        <v>5</v>
      </c>
      <c r="E83" s="3">
        <v>3600</v>
      </c>
      <c r="F83" s="5">
        <f t="shared" si="22"/>
        <v>3420</v>
      </c>
      <c r="G83" s="5">
        <f t="shared" si="23"/>
        <v>3240</v>
      </c>
      <c r="H83" s="5">
        <f t="shared" si="24"/>
        <v>2880</v>
      </c>
      <c r="I83" s="5">
        <f t="shared" si="25"/>
        <v>2520</v>
      </c>
    </row>
    <row r="84" spans="1:9" ht="15">
      <c r="A84" s="3" t="s">
        <v>135</v>
      </c>
      <c r="B84" s="4" t="s">
        <v>133</v>
      </c>
      <c r="C84" s="4"/>
      <c r="D84" s="3" t="s">
        <v>91</v>
      </c>
      <c r="E84" s="3">
        <v>3600</v>
      </c>
      <c r="F84" s="5">
        <f t="shared" si="22"/>
        <v>3420</v>
      </c>
      <c r="G84" s="5">
        <f t="shared" si="23"/>
        <v>3240</v>
      </c>
      <c r="H84" s="5">
        <f t="shared" si="24"/>
        <v>2880</v>
      </c>
      <c r="I84" s="5">
        <f t="shared" si="25"/>
        <v>2520</v>
      </c>
    </row>
    <row r="85" spans="1:9" ht="15">
      <c r="A85" s="3" t="s">
        <v>136</v>
      </c>
      <c r="B85" s="4" t="s">
        <v>133</v>
      </c>
      <c r="C85" s="4"/>
      <c r="D85" s="3" t="s">
        <v>96</v>
      </c>
      <c r="E85" s="3">
        <v>3600</v>
      </c>
      <c r="F85" s="5">
        <f t="shared" si="22"/>
        <v>3420</v>
      </c>
      <c r="G85" s="5">
        <f t="shared" si="23"/>
        <v>3240</v>
      </c>
      <c r="H85" s="5">
        <f t="shared" si="24"/>
        <v>2880</v>
      </c>
      <c r="I85" s="5">
        <f t="shared" si="25"/>
        <v>2520</v>
      </c>
    </row>
    <row r="86" spans="1:9" ht="15">
      <c r="A86" s="3" t="s">
        <v>137</v>
      </c>
      <c r="B86" s="4" t="s">
        <v>133</v>
      </c>
      <c r="C86" s="4"/>
      <c r="D86" s="3" t="s">
        <v>111</v>
      </c>
      <c r="E86" s="3">
        <v>3600</v>
      </c>
      <c r="F86" s="5">
        <f t="shared" si="22"/>
        <v>3420</v>
      </c>
      <c r="G86" s="5">
        <f t="shared" si="23"/>
        <v>3240</v>
      </c>
      <c r="H86" s="5">
        <f t="shared" si="24"/>
        <v>2880</v>
      </c>
      <c r="I86" s="5">
        <f t="shared" si="25"/>
        <v>2520</v>
      </c>
    </row>
    <row r="87" spans="1:9" ht="15">
      <c r="A87" s="3" t="s">
        <v>138</v>
      </c>
      <c r="B87" s="4" t="s">
        <v>139</v>
      </c>
      <c r="C87" s="4"/>
      <c r="D87" s="3" t="s">
        <v>103</v>
      </c>
      <c r="E87" s="3">
        <v>3600</v>
      </c>
      <c r="F87" s="5">
        <f aca="true" t="shared" si="26" ref="F87:F98">E87-E87*0.05</f>
        <v>3420</v>
      </c>
      <c r="G87" s="5">
        <f aca="true" t="shared" si="27" ref="G87:G98">E87-E87*0.1</f>
        <v>3240</v>
      </c>
      <c r="H87" s="5">
        <f aca="true" t="shared" si="28" ref="H87:H98">E87-E87*0.2</f>
        <v>2880</v>
      </c>
      <c r="I87" s="5">
        <f aca="true" t="shared" si="29" ref="I87:I98">E87-E87*0.3</f>
        <v>2520</v>
      </c>
    </row>
    <row r="88" spans="1:9" ht="15">
      <c r="A88" s="3" t="s">
        <v>140</v>
      </c>
      <c r="B88" s="4" t="s">
        <v>139</v>
      </c>
      <c r="C88" s="4"/>
      <c r="D88" s="3" t="s">
        <v>125</v>
      </c>
      <c r="E88" s="3">
        <v>3600</v>
      </c>
      <c r="F88" s="5">
        <f t="shared" si="26"/>
        <v>3420</v>
      </c>
      <c r="G88" s="5">
        <f t="shared" si="27"/>
        <v>3240</v>
      </c>
      <c r="H88" s="5">
        <f t="shared" si="28"/>
        <v>2880</v>
      </c>
      <c r="I88" s="5">
        <f t="shared" si="29"/>
        <v>2520</v>
      </c>
    </row>
    <row r="89" spans="1:9" ht="15">
      <c r="A89" s="3" t="s">
        <v>141</v>
      </c>
      <c r="B89" s="4" t="s">
        <v>139</v>
      </c>
      <c r="C89" s="4"/>
      <c r="D89" s="3" t="s">
        <v>128</v>
      </c>
      <c r="E89" s="3">
        <v>3600</v>
      </c>
      <c r="F89" s="5">
        <f t="shared" si="26"/>
        <v>3420</v>
      </c>
      <c r="G89" s="5">
        <f t="shared" si="27"/>
        <v>3240</v>
      </c>
      <c r="H89" s="5">
        <f t="shared" si="28"/>
        <v>2880</v>
      </c>
      <c r="I89" s="5">
        <f t="shared" si="29"/>
        <v>2520</v>
      </c>
    </row>
    <row r="90" spans="1:9" ht="15">
      <c r="A90" s="3" t="s">
        <v>142</v>
      </c>
      <c r="B90" s="4" t="s">
        <v>139</v>
      </c>
      <c r="C90" s="4"/>
      <c r="D90" s="3" t="s">
        <v>5</v>
      </c>
      <c r="E90" s="3">
        <v>3600</v>
      </c>
      <c r="F90" s="5">
        <f t="shared" si="26"/>
        <v>3420</v>
      </c>
      <c r="G90" s="5">
        <f t="shared" si="27"/>
        <v>3240</v>
      </c>
      <c r="H90" s="5">
        <f t="shared" si="28"/>
        <v>2880</v>
      </c>
      <c r="I90" s="5">
        <f t="shared" si="29"/>
        <v>2520</v>
      </c>
    </row>
    <row r="91" spans="1:9" ht="15">
      <c r="A91" s="3" t="s">
        <v>143</v>
      </c>
      <c r="B91" s="4" t="s">
        <v>139</v>
      </c>
      <c r="C91" s="4"/>
      <c r="D91" s="3" t="s">
        <v>130</v>
      </c>
      <c r="E91" s="3">
        <v>3600</v>
      </c>
      <c r="F91" s="5">
        <f t="shared" si="26"/>
        <v>3420</v>
      </c>
      <c r="G91" s="5">
        <f t="shared" si="27"/>
        <v>3240</v>
      </c>
      <c r="H91" s="5">
        <f t="shared" si="28"/>
        <v>2880</v>
      </c>
      <c r="I91" s="5">
        <f t="shared" si="29"/>
        <v>2520</v>
      </c>
    </row>
    <row r="92" spans="1:9" ht="15">
      <c r="A92" s="3" t="s">
        <v>144</v>
      </c>
      <c r="B92" s="4" t="s">
        <v>145</v>
      </c>
      <c r="C92" s="4"/>
      <c r="D92" s="3" t="s">
        <v>111</v>
      </c>
      <c r="E92" s="3">
        <v>3600</v>
      </c>
      <c r="F92" s="5">
        <f t="shared" si="26"/>
        <v>3420</v>
      </c>
      <c r="G92" s="5">
        <f t="shared" si="27"/>
        <v>3240</v>
      </c>
      <c r="H92" s="5">
        <f t="shared" si="28"/>
        <v>2880</v>
      </c>
      <c r="I92" s="5">
        <f t="shared" si="29"/>
        <v>2520</v>
      </c>
    </row>
    <row r="93" spans="1:9" ht="15">
      <c r="A93" s="3" t="s">
        <v>146</v>
      </c>
      <c r="B93" s="4" t="s">
        <v>145</v>
      </c>
      <c r="C93" s="4"/>
      <c r="D93" s="3" t="s">
        <v>91</v>
      </c>
      <c r="E93" s="3">
        <v>3600</v>
      </c>
      <c r="F93" s="5">
        <f t="shared" si="26"/>
        <v>3420</v>
      </c>
      <c r="G93" s="5">
        <f t="shared" si="27"/>
        <v>3240</v>
      </c>
      <c r="H93" s="5">
        <f t="shared" si="28"/>
        <v>2880</v>
      </c>
      <c r="I93" s="5">
        <f t="shared" si="29"/>
        <v>2520</v>
      </c>
    </row>
    <row r="94" spans="1:9" ht="15">
      <c r="A94" s="3" t="s">
        <v>147</v>
      </c>
      <c r="B94" s="4" t="s">
        <v>145</v>
      </c>
      <c r="C94" s="4"/>
      <c r="D94" s="3" t="s">
        <v>5</v>
      </c>
      <c r="E94" s="3">
        <v>3600</v>
      </c>
      <c r="F94" s="5">
        <f t="shared" si="26"/>
        <v>3420</v>
      </c>
      <c r="G94" s="5">
        <f t="shared" si="27"/>
        <v>3240</v>
      </c>
      <c r="H94" s="5">
        <f t="shared" si="28"/>
        <v>2880</v>
      </c>
      <c r="I94" s="5">
        <f t="shared" si="29"/>
        <v>2520</v>
      </c>
    </row>
    <row r="95" spans="1:9" ht="15">
      <c r="A95" s="3" t="s">
        <v>148</v>
      </c>
      <c r="B95" s="4" t="s">
        <v>145</v>
      </c>
      <c r="C95" s="4"/>
      <c r="D95" s="3" t="s">
        <v>99</v>
      </c>
      <c r="E95" s="3">
        <v>3900</v>
      </c>
      <c r="F95" s="5">
        <f t="shared" si="26"/>
        <v>3705</v>
      </c>
      <c r="G95" s="5">
        <f t="shared" si="27"/>
        <v>3510</v>
      </c>
      <c r="H95" s="5">
        <f t="shared" si="28"/>
        <v>3120</v>
      </c>
      <c r="I95" s="5">
        <f t="shared" si="29"/>
        <v>2730</v>
      </c>
    </row>
    <row r="96" spans="1:9" ht="15">
      <c r="A96" s="3" t="s">
        <v>149</v>
      </c>
      <c r="B96" s="4" t="s">
        <v>150</v>
      </c>
      <c r="C96" s="4"/>
      <c r="D96" s="3" t="s">
        <v>125</v>
      </c>
      <c r="E96" s="3">
        <v>3600</v>
      </c>
      <c r="F96" s="5">
        <f t="shared" si="26"/>
        <v>3420</v>
      </c>
      <c r="G96" s="5">
        <f t="shared" si="27"/>
        <v>3240</v>
      </c>
      <c r="H96" s="5">
        <f t="shared" si="28"/>
        <v>2880</v>
      </c>
      <c r="I96" s="5">
        <f t="shared" si="29"/>
        <v>2520</v>
      </c>
    </row>
    <row r="97" spans="1:9" ht="15">
      <c r="A97" s="3" t="s">
        <v>149</v>
      </c>
      <c r="B97" s="4" t="s">
        <v>150</v>
      </c>
      <c r="C97" s="4"/>
      <c r="D97" s="3" t="s">
        <v>111</v>
      </c>
      <c r="E97" s="3">
        <v>3600</v>
      </c>
      <c r="F97" s="5">
        <f t="shared" si="26"/>
        <v>3420</v>
      </c>
      <c r="G97" s="5">
        <f t="shared" si="27"/>
        <v>3240</v>
      </c>
      <c r="H97" s="5">
        <f t="shared" si="28"/>
        <v>2880</v>
      </c>
      <c r="I97" s="5">
        <f t="shared" si="29"/>
        <v>2520</v>
      </c>
    </row>
    <row r="98" spans="1:9" ht="15">
      <c r="A98" s="3" t="s">
        <v>151</v>
      </c>
      <c r="B98" s="4" t="s">
        <v>150</v>
      </c>
      <c r="C98" s="4"/>
      <c r="D98" s="3" t="s">
        <v>91</v>
      </c>
      <c r="E98" s="3">
        <v>3600</v>
      </c>
      <c r="F98" s="5">
        <f t="shared" si="26"/>
        <v>3420</v>
      </c>
      <c r="G98" s="5">
        <f t="shared" si="27"/>
        <v>3240</v>
      </c>
      <c r="H98" s="5">
        <f t="shared" si="28"/>
        <v>2880</v>
      </c>
      <c r="I98" s="5">
        <f t="shared" si="29"/>
        <v>2520</v>
      </c>
    </row>
    <row r="99" spans="1:9" ht="15">
      <c r="A99" s="3" t="s">
        <v>152</v>
      </c>
      <c r="B99" s="4" t="s">
        <v>153</v>
      </c>
      <c r="C99" s="4"/>
      <c r="D99" s="3" t="s">
        <v>154</v>
      </c>
      <c r="E99" s="3">
        <v>3400</v>
      </c>
      <c r="F99" s="5">
        <f>E99-E99*0.03</f>
        <v>3298</v>
      </c>
      <c r="G99" s="5">
        <f>E99-E99*0.07</f>
        <v>3162</v>
      </c>
      <c r="H99" s="5">
        <f>E99-E99*0.17</f>
        <v>2822</v>
      </c>
      <c r="I99" s="5">
        <f>E99-E99*0.27</f>
        <v>2482</v>
      </c>
    </row>
    <row r="100" spans="1:9" ht="15">
      <c r="A100" s="3" t="s">
        <v>155</v>
      </c>
      <c r="B100" s="4" t="s">
        <v>153</v>
      </c>
      <c r="C100" s="4"/>
      <c r="D100" s="3" t="s">
        <v>156</v>
      </c>
      <c r="E100" s="3">
        <v>3400</v>
      </c>
      <c r="F100" s="5">
        <f aca="true" t="shared" si="30" ref="F100:F106">E100-E100*0.03</f>
        <v>3298</v>
      </c>
      <c r="G100" s="5">
        <f aca="true" t="shared" si="31" ref="G100:G106">E100-E100*0.07</f>
        <v>3162</v>
      </c>
      <c r="H100" s="5">
        <f aca="true" t="shared" si="32" ref="H100:H106">E100-E100*0.17</f>
        <v>2822</v>
      </c>
      <c r="I100" s="5">
        <f aca="true" t="shared" si="33" ref="I100:I106">E100-E100*0.27</f>
        <v>2482</v>
      </c>
    </row>
    <row r="101" spans="1:9" ht="15">
      <c r="A101" s="3" t="s">
        <v>157</v>
      </c>
      <c r="B101" s="4" t="s">
        <v>153</v>
      </c>
      <c r="C101" s="4"/>
      <c r="D101" s="3" t="s">
        <v>5</v>
      </c>
      <c r="E101" s="3">
        <v>3400</v>
      </c>
      <c r="F101" s="5">
        <f t="shared" si="30"/>
        <v>3298</v>
      </c>
      <c r="G101" s="5">
        <f t="shared" si="31"/>
        <v>3162</v>
      </c>
      <c r="H101" s="5">
        <f t="shared" si="32"/>
        <v>2822</v>
      </c>
      <c r="I101" s="5">
        <f t="shared" si="33"/>
        <v>2482</v>
      </c>
    </row>
    <row r="102" spans="1:9" ht="15">
      <c r="A102" s="3" t="s">
        <v>158</v>
      </c>
      <c r="B102" s="4" t="s">
        <v>153</v>
      </c>
      <c r="C102" s="4"/>
      <c r="D102" s="3" t="s">
        <v>159</v>
      </c>
      <c r="E102" s="3">
        <v>3400</v>
      </c>
      <c r="F102" s="5">
        <f t="shared" si="30"/>
        <v>3298</v>
      </c>
      <c r="G102" s="5">
        <f t="shared" si="31"/>
        <v>3162</v>
      </c>
      <c r="H102" s="5">
        <f t="shared" si="32"/>
        <v>2822</v>
      </c>
      <c r="I102" s="5">
        <f t="shared" si="33"/>
        <v>2482</v>
      </c>
    </row>
    <row r="103" spans="1:9" ht="15">
      <c r="A103" s="3" t="s">
        <v>160</v>
      </c>
      <c r="B103" s="4" t="s">
        <v>153</v>
      </c>
      <c r="C103" s="4"/>
      <c r="D103" s="3" t="s">
        <v>125</v>
      </c>
      <c r="E103" s="3">
        <v>3400</v>
      </c>
      <c r="F103" s="5">
        <f t="shared" si="30"/>
        <v>3298</v>
      </c>
      <c r="G103" s="5">
        <f t="shared" si="31"/>
        <v>3162</v>
      </c>
      <c r="H103" s="5">
        <f t="shared" si="32"/>
        <v>2822</v>
      </c>
      <c r="I103" s="5">
        <f t="shared" si="33"/>
        <v>2482</v>
      </c>
    </row>
    <row r="104" spans="1:9" ht="15">
      <c r="A104" s="3" t="s">
        <v>161</v>
      </c>
      <c r="B104" s="4" t="s">
        <v>153</v>
      </c>
      <c r="C104" s="4"/>
      <c r="D104" s="3" t="s">
        <v>128</v>
      </c>
      <c r="E104" s="3">
        <v>3400</v>
      </c>
      <c r="F104" s="5">
        <f t="shared" si="30"/>
        <v>3298</v>
      </c>
      <c r="G104" s="5">
        <f t="shared" si="31"/>
        <v>3162</v>
      </c>
      <c r="H104" s="5">
        <f t="shared" si="32"/>
        <v>2822</v>
      </c>
      <c r="I104" s="5">
        <f t="shared" si="33"/>
        <v>2482</v>
      </c>
    </row>
    <row r="105" spans="1:9" ht="15">
      <c r="A105" s="3" t="s">
        <v>162</v>
      </c>
      <c r="B105" s="4" t="s">
        <v>153</v>
      </c>
      <c r="C105" s="4"/>
      <c r="D105" s="3" t="s">
        <v>96</v>
      </c>
      <c r="E105" s="3">
        <v>3400</v>
      </c>
      <c r="F105" s="5">
        <f t="shared" si="30"/>
        <v>3298</v>
      </c>
      <c r="G105" s="5">
        <f t="shared" si="31"/>
        <v>3162</v>
      </c>
      <c r="H105" s="5">
        <f t="shared" si="32"/>
        <v>2822</v>
      </c>
      <c r="I105" s="5">
        <f t="shared" si="33"/>
        <v>2482</v>
      </c>
    </row>
    <row r="106" spans="1:9" ht="15">
      <c r="A106" s="3" t="s">
        <v>163</v>
      </c>
      <c r="B106" s="4" t="s">
        <v>153</v>
      </c>
      <c r="C106" s="4"/>
      <c r="D106" s="3" t="s">
        <v>164</v>
      </c>
      <c r="E106" s="3">
        <v>3400</v>
      </c>
      <c r="F106" s="5">
        <f t="shared" si="30"/>
        <v>3298</v>
      </c>
      <c r="G106" s="5">
        <f t="shared" si="31"/>
        <v>3162</v>
      </c>
      <c r="H106" s="5">
        <f t="shared" si="32"/>
        <v>2822</v>
      </c>
      <c r="I106" s="5">
        <f t="shared" si="33"/>
        <v>2482</v>
      </c>
    </row>
    <row r="107" spans="1:9" ht="15">
      <c r="A107" s="3" t="s">
        <v>165</v>
      </c>
      <c r="B107" s="4" t="s">
        <v>166</v>
      </c>
      <c r="C107" s="4"/>
      <c r="D107" s="3" t="s">
        <v>167</v>
      </c>
      <c r="E107" s="6">
        <v>4900</v>
      </c>
      <c r="F107" s="5">
        <f aca="true" t="shared" si="34" ref="F107:F129">E107-E107*0.05</f>
        <v>4655</v>
      </c>
      <c r="G107" s="5">
        <f aca="true" t="shared" si="35" ref="G107:G135">E107-E107*0.1</f>
        <v>4410</v>
      </c>
      <c r="H107" s="5">
        <f aca="true" t="shared" si="36" ref="H107:H135">E107-E107*0.2</f>
        <v>3920</v>
      </c>
      <c r="I107" s="5">
        <f aca="true" t="shared" si="37" ref="I107:I129">E107-E107*0.3</f>
        <v>3430</v>
      </c>
    </row>
    <row r="108" spans="1:9" ht="15">
      <c r="A108" s="3" t="s">
        <v>168</v>
      </c>
      <c r="B108" s="4" t="s">
        <v>166</v>
      </c>
      <c r="C108" s="4"/>
      <c r="D108" s="3" t="s">
        <v>91</v>
      </c>
      <c r="E108" s="6">
        <v>4900</v>
      </c>
      <c r="F108" s="5">
        <f t="shared" si="34"/>
        <v>4655</v>
      </c>
      <c r="G108" s="5">
        <f t="shared" si="35"/>
        <v>4410</v>
      </c>
      <c r="H108" s="5">
        <f t="shared" si="36"/>
        <v>3920</v>
      </c>
      <c r="I108" s="5">
        <f t="shared" si="37"/>
        <v>3430</v>
      </c>
    </row>
    <row r="109" spans="1:9" ht="15">
      <c r="A109" s="3" t="s">
        <v>169</v>
      </c>
      <c r="B109" s="4" t="s">
        <v>166</v>
      </c>
      <c r="C109" s="4"/>
      <c r="D109" s="3" t="s">
        <v>5</v>
      </c>
      <c r="E109" s="6">
        <v>4900</v>
      </c>
      <c r="F109" s="5">
        <f t="shared" si="34"/>
        <v>4655</v>
      </c>
      <c r="G109" s="5">
        <f t="shared" si="35"/>
        <v>4410</v>
      </c>
      <c r="H109" s="5">
        <f t="shared" si="36"/>
        <v>3920</v>
      </c>
      <c r="I109" s="5">
        <f t="shared" si="37"/>
        <v>3430</v>
      </c>
    </row>
    <row r="110" spans="1:9" ht="15">
      <c r="A110" s="3" t="s">
        <v>170</v>
      </c>
      <c r="B110" s="4" t="s">
        <v>166</v>
      </c>
      <c r="C110" s="4"/>
      <c r="D110" s="3" t="s">
        <v>89</v>
      </c>
      <c r="E110" s="6">
        <v>4900</v>
      </c>
      <c r="F110" s="5">
        <f t="shared" si="34"/>
        <v>4655</v>
      </c>
      <c r="G110" s="5">
        <f t="shared" si="35"/>
        <v>4410</v>
      </c>
      <c r="H110" s="5">
        <f t="shared" si="36"/>
        <v>3920</v>
      </c>
      <c r="I110" s="5">
        <f t="shared" si="37"/>
        <v>3430</v>
      </c>
    </row>
    <row r="111" spans="1:9" ht="15">
      <c r="A111" s="3" t="s">
        <v>171</v>
      </c>
      <c r="B111" s="4" t="s">
        <v>166</v>
      </c>
      <c r="C111" s="4"/>
      <c r="D111" s="3" t="s">
        <v>106</v>
      </c>
      <c r="E111" s="6">
        <v>4900</v>
      </c>
      <c r="F111" s="5">
        <f t="shared" si="34"/>
        <v>4655</v>
      </c>
      <c r="G111" s="5">
        <f t="shared" si="35"/>
        <v>4410</v>
      </c>
      <c r="H111" s="5">
        <f t="shared" si="36"/>
        <v>3920</v>
      </c>
      <c r="I111" s="5">
        <f t="shared" si="37"/>
        <v>3430</v>
      </c>
    </row>
    <row r="112" spans="1:9" ht="15">
      <c r="A112" s="3" t="s">
        <v>172</v>
      </c>
      <c r="B112" s="4" t="s">
        <v>173</v>
      </c>
      <c r="C112" s="4"/>
      <c r="D112" s="3" t="s">
        <v>99</v>
      </c>
      <c r="E112" s="6">
        <v>4900</v>
      </c>
      <c r="F112" s="5">
        <f t="shared" si="34"/>
        <v>4655</v>
      </c>
      <c r="G112" s="5">
        <f t="shared" si="35"/>
        <v>4410</v>
      </c>
      <c r="H112" s="5">
        <f t="shared" si="36"/>
        <v>3920</v>
      </c>
      <c r="I112" s="5">
        <f t="shared" si="37"/>
        <v>3430</v>
      </c>
    </row>
    <row r="113" spans="1:9" ht="15">
      <c r="A113" s="3" t="s">
        <v>174</v>
      </c>
      <c r="B113" s="4" t="s">
        <v>173</v>
      </c>
      <c r="C113" s="4"/>
      <c r="D113" s="3" t="s">
        <v>128</v>
      </c>
      <c r="E113" s="6">
        <v>4700</v>
      </c>
      <c r="F113" s="5">
        <f t="shared" si="34"/>
        <v>4465</v>
      </c>
      <c r="G113" s="5">
        <f t="shared" si="35"/>
        <v>4230</v>
      </c>
      <c r="H113" s="5">
        <f t="shared" si="36"/>
        <v>3760</v>
      </c>
      <c r="I113" s="5">
        <f t="shared" si="37"/>
        <v>3290</v>
      </c>
    </row>
    <row r="114" spans="1:9" ht="15">
      <c r="A114" s="3" t="s">
        <v>175</v>
      </c>
      <c r="B114" s="4" t="s">
        <v>173</v>
      </c>
      <c r="C114" s="4"/>
      <c r="D114" s="3" t="s">
        <v>89</v>
      </c>
      <c r="E114" s="6">
        <v>4700</v>
      </c>
      <c r="F114" s="5">
        <f t="shared" si="34"/>
        <v>4465</v>
      </c>
      <c r="G114" s="5">
        <f t="shared" si="35"/>
        <v>4230</v>
      </c>
      <c r="H114" s="5">
        <f t="shared" si="36"/>
        <v>3760</v>
      </c>
      <c r="I114" s="5">
        <f t="shared" si="37"/>
        <v>3290</v>
      </c>
    </row>
    <row r="115" spans="1:9" ht="15">
      <c r="A115" s="3" t="s">
        <v>176</v>
      </c>
      <c r="B115" s="4" t="s">
        <v>173</v>
      </c>
      <c r="C115" s="4"/>
      <c r="D115" s="3" t="s">
        <v>114</v>
      </c>
      <c r="E115" s="6">
        <v>4700</v>
      </c>
      <c r="F115" s="5">
        <f t="shared" si="34"/>
        <v>4465</v>
      </c>
      <c r="G115" s="5">
        <f t="shared" si="35"/>
        <v>4230</v>
      </c>
      <c r="H115" s="5">
        <f t="shared" si="36"/>
        <v>3760</v>
      </c>
      <c r="I115" s="5">
        <f t="shared" si="37"/>
        <v>3290</v>
      </c>
    </row>
    <row r="116" spans="1:9" ht="15">
      <c r="A116" s="3" t="s">
        <v>177</v>
      </c>
      <c r="B116" s="4" t="s">
        <v>178</v>
      </c>
      <c r="C116" s="4"/>
      <c r="D116" s="3" t="s">
        <v>93</v>
      </c>
      <c r="E116" s="3">
        <v>4700</v>
      </c>
      <c r="F116" s="5">
        <f t="shared" si="34"/>
        <v>4465</v>
      </c>
      <c r="G116" s="5">
        <f t="shared" si="35"/>
        <v>4230</v>
      </c>
      <c r="H116" s="5">
        <f t="shared" si="36"/>
        <v>3760</v>
      </c>
      <c r="I116" s="5">
        <f t="shared" si="37"/>
        <v>3290</v>
      </c>
    </row>
    <row r="117" spans="1:9" ht="15">
      <c r="A117" s="3" t="s">
        <v>179</v>
      </c>
      <c r="B117" s="4" t="s">
        <v>178</v>
      </c>
      <c r="C117" s="4"/>
      <c r="D117" s="3" t="s">
        <v>114</v>
      </c>
      <c r="E117" s="3">
        <v>4300</v>
      </c>
      <c r="F117" s="5">
        <f t="shared" si="34"/>
        <v>4085</v>
      </c>
      <c r="G117" s="5">
        <f t="shared" si="35"/>
        <v>3870</v>
      </c>
      <c r="H117" s="5">
        <f t="shared" si="36"/>
        <v>3440</v>
      </c>
      <c r="I117" s="5">
        <f t="shared" si="37"/>
        <v>3010</v>
      </c>
    </row>
    <row r="118" spans="1:9" ht="15">
      <c r="A118" s="3" t="s">
        <v>180</v>
      </c>
      <c r="B118" s="4" t="s">
        <v>178</v>
      </c>
      <c r="C118" s="4"/>
      <c r="D118" s="3" t="s">
        <v>5</v>
      </c>
      <c r="E118" s="3">
        <v>4300</v>
      </c>
      <c r="F118" s="5">
        <f t="shared" si="34"/>
        <v>4085</v>
      </c>
      <c r="G118" s="5">
        <f t="shared" si="35"/>
        <v>3870</v>
      </c>
      <c r="H118" s="5">
        <f t="shared" si="36"/>
        <v>3440</v>
      </c>
      <c r="I118" s="5">
        <f t="shared" si="37"/>
        <v>3010</v>
      </c>
    </row>
    <row r="119" spans="1:9" ht="15">
      <c r="A119" s="3" t="s">
        <v>181</v>
      </c>
      <c r="B119" s="4" t="s">
        <v>178</v>
      </c>
      <c r="C119" s="4"/>
      <c r="D119" s="3" t="s">
        <v>91</v>
      </c>
      <c r="E119" s="3">
        <v>4300</v>
      </c>
      <c r="F119" s="5">
        <f t="shared" si="34"/>
        <v>4085</v>
      </c>
      <c r="G119" s="5">
        <f t="shared" si="35"/>
        <v>3870</v>
      </c>
      <c r="H119" s="5">
        <f t="shared" si="36"/>
        <v>3440</v>
      </c>
      <c r="I119" s="5">
        <f t="shared" si="37"/>
        <v>3010</v>
      </c>
    </row>
    <row r="120" spans="1:9" ht="15">
      <c r="A120" s="3" t="s">
        <v>182</v>
      </c>
      <c r="B120" s="4" t="s">
        <v>178</v>
      </c>
      <c r="C120" s="4"/>
      <c r="D120" s="3" t="s">
        <v>111</v>
      </c>
      <c r="E120" s="3">
        <v>4300</v>
      </c>
      <c r="F120" s="5">
        <f t="shared" si="34"/>
        <v>4085</v>
      </c>
      <c r="G120" s="5">
        <f t="shared" si="35"/>
        <v>3870</v>
      </c>
      <c r="H120" s="5">
        <f t="shared" si="36"/>
        <v>3440</v>
      </c>
      <c r="I120" s="5">
        <f t="shared" si="37"/>
        <v>3010</v>
      </c>
    </row>
    <row r="121" spans="1:9" ht="15">
      <c r="A121" s="3" t="s">
        <v>183</v>
      </c>
      <c r="B121" s="4" t="s">
        <v>184</v>
      </c>
      <c r="C121" s="4"/>
      <c r="D121" s="3" t="s">
        <v>111</v>
      </c>
      <c r="E121" s="3">
        <v>3600</v>
      </c>
      <c r="F121" s="5">
        <f t="shared" si="34"/>
        <v>3420</v>
      </c>
      <c r="G121" s="5">
        <f t="shared" si="35"/>
        <v>3240</v>
      </c>
      <c r="H121" s="5">
        <f t="shared" si="36"/>
        <v>2880</v>
      </c>
      <c r="I121" s="5">
        <f t="shared" si="37"/>
        <v>2520</v>
      </c>
    </row>
    <row r="122" spans="1:9" ht="15">
      <c r="A122" s="3" t="s">
        <v>185</v>
      </c>
      <c r="B122" s="4" t="s">
        <v>184</v>
      </c>
      <c r="C122" s="4"/>
      <c r="D122" s="3" t="s">
        <v>91</v>
      </c>
      <c r="E122" s="3">
        <v>3600</v>
      </c>
      <c r="F122" s="5">
        <f t="shared" si="34"/>
        <v>3420</v>
      </c>
      <c r="G122" s="5">
        <f t="shared" si="35"/>
        <v>3240</v>
      </c>
      <c r="H122" s="5">
        <f t="shared" si="36"/>
        <v>2880</v>
      </c>
      <c r="I122" s="5">
        <f t="shared" si="37"/>
        <v>2520</v>
      </c>
    </row>
    <row r="123" spans="1:9" ht="15">
      <c r="A123" s="3" t="s">
        <v>186</v>
      </c>
      <c r="B123" s="4" t="s">
        <v>184</v>
      </c>
      <c r="C123" s="4"/>
      <c r="D123" s="3" t="s">
        <v>5</v>
      </c>
      <c r="E123" s="3">
        <v>3600</v>
      </c>
      <c r="F123" s="5">
        <f t="shared" si="34"/>
        <v>3420</v>
      </c>
      <c r="G123" s="5">
        <f t="shared" si="35"/>
        <v>3240</v>
      </c>
      <c r="H123" s="5">
        <f t="shared" si="36"/>
        <v>2880</v>
      </c>
      <c r="I123" s="5">
        <f t="shared" si="37"/>
        <v>2520</v>
      </c>
    </row>
    <row r="124" spans="1:9" ht="15">
      <c r="A124" s="3" t="s">
        <v>187</v>
      </c>
      <c r="B124" s="4" t="s">
        <v>184</v>
      </c>
      <c r="C124" s="4"/>
      <c r="D124" s="3" t="s">
        <v>103</v>
      </c>
      <c r="E124" s="3">
        <v>3600</v>
      </c>
      <c r="F124" s="5">
        <f t="shared" si="34"/>
        <v>3420</v>
      </c>
      <c r="G124" s="5">
        <f t="shared" si="35"/>
        <v>3240</v>
      </c>
      <c r="H124" s="5">
        <f t="shared" si="36"/>
        <v>2880</v>
      </c>
      <c r="I124" s="5">
        <f t="shared" si="37"/>
        <v>2520</v>
      </c>
    </row>
    <row r="125" spans="1:9" ht="15">
      <c r="A125" s="3" t="s">
        <v>188</v>
      </c>
      <c r="B125" s="4" t="s">
        <v>189</v>
      </c>
      <c r="C125" s="4"/>
      <c r="D125" s="3" t="s">
        <v>111</v>
      </c>
      <c r="E125" s="3">
        <v>3600</v>
      </c>
      <c r="F125" s="5">
        <f t="shared" si="34"/>
        <v>3420</v>
      </c>
      <c r="G125" s="5">
        <f t="shared" si="35"/>
        <v>3240</v>
      </c>
      <c r="H125" s="5">
        <f t="shared" si="36"/>
        <v>2880</v>
      </c>
      <c r="I125" s="5">
        <f t="shared" si="37"/>
        <v>2520</v>
      </c>
    </row>
    <row r="126" spans="1:9" ht="15">
      <c r="A126" s="3" t="s">
        <v>190</v>
      </c>
      <c r="B126" s="4" t="s">
        <v>189</v>
      </c>
      <c r="C126" s="4"/>
      <c r="D126" s="3" t="s">
        <v>103</v>
      </c>
      <c r="E126" s="3">
        <v>3600</v>
      </c>
      <c r="F126" s="5">
        <f t="shared" si="34"/>
        <v>3420</v>
      </c>
      <c r="G126" s="5">
        <f t="shared" si="35"/>
        <v>3240</v>
      </c>
      <c r="H126" s="5">
        <f t="shared" si="36"/>
        <v>2880</v>
      </c>
      <c r="I126" s="5">
        <f t="shared" si="37"/>
        <v>2520</v>
      </c>
    </row>
    <row r="127" spans="1:9" ht="15">
      <c r="A127" s="3" t="s">
        <v>191</v>
      </c>
      <c r="B127" s="4" t="s">
        <v>189</v>
      </c>
      <c r="C127" s="4"/>
      <c r="D127" s="3" t="s">
        <v>125</v>
      </c>
      <c r="E127" s="3">
        <v>3600</v>
      </c>
      <c r="F127" s="5">
        <f t="shared" si="34"/>
        <v>3420</v>
      </c>
      <c r="G127" s="5">
        <f t="shared" si="35"/>
        <v>3240</v>
      </c>
      <c r="H127" s="5">
        <f t="shared" si="36"/>
        <v>2880</v>
      </c>
      <c r="I127" s="5">
        <f t="shared" si="37"/>
        <v>2520</v>
      </c>
    </row>
    <row r="128" spans="1:9" ht="15">
      <c r="A128" s="3" t="s">
        <v>192</v>
      </c>
      <c r="B128" s="4" t="s">
        <v>189</v>
      </c>
      <c r="C128" s="4"/>
      <c r="D128" s="3" t="s">
        <v>91</v>
      </c>
      <c r="E128" s="3">
        <v>3600</v>
      </c>
      <c r="F128" s="5">
        <f t="shared" si="34"/>
        <v>3420</v>
      </c>
      <c r="G128" s="5">
        <f t="shared" si="35"/>
        <v>3240</v>
      </c>
      <c r="H128" s="5">
        <f t="shared" si="36"/>
        <v>2880</v>
      </c>
      <c r="I128" s="5">
        <f t="shared" si="37"/>
        <v>2520</v>
      </c>
    </row>
    <row r="129" spans="1:9" ht="15">
      <c r="A129" s="3" t="s">
        <v>193</v>
      </c>
      <c r="B129" s="4" t="s">
        <v>189</v>
      </c>
      <c r="C129" s="4"/>
      <c r="D129" s="3" t="s">
        <v>5</v>
      </c>
      <c r="E129" s="3">
        <v>3600</v>
      </c>
      <c r="F129" s="5">
        <f t="shared" si="34"/>
        <v>3420</v>
      </c>
      <c r="G129" s="5">
        <f t="shared" si="35"/>
        <v>3240</v>
      </c>
      <c r="H129" s="5">
        <f t="shared" si="36"/>
        <v>2880</v>
      </c>
      <c r="I129" s="5">
        <f t="shared" si="37"/>
        <v>2520</v>
      </c>
    </row>
    <row r="130" spans="1:9" ht="15">
      <c r="A130" s="3" t="s">
        <v>194</v>
      </c>
      <c r="B130" s="4" t="s">
        <v>195</v>
      </c>
      <c r="C130" s="4"/>
      <c r="D130" s="3" t="s">
        <v>99</v>
      </c>
      <c r="E130" s="3">
        <v>5400</v>
      </c>
      <c r="F130" s="5">
        <f>E130-E130*0.03</f>
        <v>5238</v>
      </c>
      <c r="G130" s="5">
        <f t="shared" si="35"/>
        <v>4860</v>
      </c>
      <c r="H130" s="5">
        <f t="shared" si="36"/>
        <v>4320</v>
      </c>
      <c r="I130" s="5">
        <f>E130-E130*0.27</f>
        <v>3942</v>
      </c>
    </row>
    <row r="131" spans="1:9" ht="15">
      <c r="A131" s="3" t="s">
        <v>196</v>
      </c>
      <c r="B131" s="4" t="s">
        <v>195</v>
      </c>
      <c r="C131" s="4"/>
      <c r="D131" s="3" t="s">
        <v>106</v>
      </c>
      <c r="E131" s="3">
        <v>5400</v>
      </c>
      <c r="F131" s="5">
        <f>E131-E131*0.03</f>
        <v>5238</v>
      </c>
      <c r="G131" s="5">
        <f t="shared" si="35"/>
        <v>4860</v>
      </c>
      <c r="H131" s="5">
        <f t="shared" si="36"/>
        <v>4320</v>
      </c>
      <c r="I131" s="5">
        <f>E131-E131*0.27</f>
        <v>3942</v>
      </c>
    </row>
    <row r="132" spans="1:9" ht="15">
      <c r="A132" s="3" t="s">
        <v>197</v>
      </c>
      <c r="B132" s="4" t="s">
        <v>195</v>
      </c>
      <c r="C132" s="4"/>
      <c r="D132" s="3" t="s">
        <v>198</v>
      </c>
      <c r="E132" s="3">
        <v>5400</v>
      </c>
      <c r="F132" s="5">
        <f>E132-E132*0.03</f>
        <v>5238</v>
      </c>
      <c r="G132" s="5">
        <f t="shared" si="35"/>
        <v>4860</v>
      </c>
      <c r="H132" s="5">
        <f t="shared" si="36"/>
        <v>4320</v>
      </c>
      <c r="I132" s="5">
        <f>E132-E132*0.27</f>
        <v>3942</v>
      </c>
    </row>
    <row r="133" spans="1:9" ht="15">
      <c r="A133" s="3" t="s">
        <v>199</v>
      </c>
      <c r="B133" s="4" t="s">
        <v>200</v>
      </c>
      <c r="C133" s="4"/>
      <c r="D133" s="3" t="s">
        <v>201</v>
      </c>
      <c r="E133" s="3">
        <v>3600</v>
      </c>
      <c r="F133" s="5">
        <f>E133-E133*0.05</f>
        <v>3420</v>
      </c>
      <c r="G133" s="5">
        <f t="shared" si="35"/>
        <v>3240</v>
      </c>
      <c r="H133" s="5">
        <f t="shared" si="36"/>
        <v>2880</v>
      </c>
      <c r="I133" s="5">
        <f>E133-E133*0.3</f>
        <v>2520</v>
      </c>
    </row>
    <row r="134" spans="1:9" ht="15">
      <c r="A134" s="3" t="s">
        <v>202</v>
      </c>
      <c r="B134" s="4" t="s">
        <v>200</v>
      </c>
      <c r="C134" s="4"/>
      <c r="D134" s="3" t="s">
        <v>91</v>
      </c>
      <c r="E134" s="3">
        <v>3600</v>
      </c>
      <c r="F134" s="5">
        <f>E134-E134*0.05</f>
        <v>3420</v>
      </c>
      <c r="G134" s="5">
        <f t="shared" si="35"/>
        <v>3240</v>
      </c>
      <c r="H134" s="5">
        <f t="shared" si="36"/>
        <v>2880</v>
      </c>
      <c r="I134" s="5">
        <f>E134-E134*0.3</f>
        <v>2520</v>
      </c>
    </row>
    <row r="135" spans="1:9" ht="15">
      <c r="A135" s="3" t="s">
        <v>203</v>
      </c>
      <c r="B135" s="4" t="s">
        <v>200</v>
      </c>
      <c r="C135" s="4"/>
      <c r="D135" s="3" t="s">
        <v>111</v>
      </c>
      <c r="E135" s="3">
        <v>3600</v>
      </c>
      <c r="F135" s="5">
        <f>E135-E135*0.05</f>
        <v>3420</v>
      </c>
      <c r="G135" s="5">
        <f t="shared" si="35"/>
        <v>3240</v>
      </c>
      <c r="H135" s="5">
        <f t="shared" si="36"/>
        <v>2880</v>
      </c>
      <c r="I135" s="5">
        <f>E135-E135*0.3</f>
        <v>2520</v>
      </c>
    </row>
    <row r="136" spans="1:9" ht="15">
      <c r="A136" s="3" t="s">
        <v>204</v>
      </c>
      <c r="B136" s="4" t="s">
        <v>205</v>
      </c>
      <c r="C136" s="4"/>
      <c r="D136" s="3" t="s">
        <v>93</v>
      </c>
      <c r="E136" s="3">
        <v>4600</v>
      </c>
      <c r="F136" s="5">
        <v>3990</v>
      </c>
      <c r="G136" s="5">
        <v>3780</v>
      </c>
      <c r="H136" s="5">
        <v>3360</v>
      </c>
      <c r="I136" s="5">
        <v>2940</v>
      </c>
    </row>
    <row r="137" spans="1:9" ht="15">
      <c r="A137" s="3" t="s">
        <v>206</v>
      </c>
      <c r="B137" s="4" t="s">
        <v>205</v>
      </c>
      <c r="C137" s="4"/>
      <c r="D137" s="3" t="s">
        <v>91</v>
      </c>
      <c r="E137" s="3">
        <v>4200</v>
      </c>
      <c r="F137" s="5">
        <f>E137-E137*0.05</f>
        <v>3990</v>
      </c>
      <c r="G137" s="5">
        <f>E137-E137*0.1</f>
        <v>3780</v>
      </c>
      <c r="H137" s="5">
        <f aca="true" t="shared" si="38" ref="H137:H144">E137-E137*0.2</f>
        <v>3360</v>
      </c>
      <c r="I137" s="5">
        <f aca="true" t="shared" si="39" ref="I137:I144">E137-E137*0.3</f>
        <v>2940</v>
      </c>
    </row>
    <row r="138" spans="1:9" ht="15">
      <c r="A138" s="3" t="s">
        <v>206</v>
      </c>
      <c r="B138" s="4" t="s">
        <v>205</v>
      </c>
      <c r="C138" s="4"/>
      <c r="D138" s="3" t="s">
        <v>111</v>
      </c>
      <c r="E138" s="3">
        <v>4200</v>
      </c>
      <c r="F138" s="5">
        <f>E138-E138*0.05</f>
        <v>3990</v>
      </c>
      <c r="G138" s="5">
        <f>E138-E138*0.1</f>
        <v>3780</v>
      </c>
      <c r="H138" s="5">
        <f t="shared" si="38"/>
        <v>3360</v>
      </c>
      <c r="I138" s="5">
        <f t="shared" si="39"/>
        <v>2940</v>
      </c>
    </row>
    <row r="139" spans="1:9" ht="15">
      <c r="A139" s="3" t="s">
        <v>207</v>
      </c>
      <c r="B139" s="4" t="s">
        <v>208</v>
      </c>
      <c r="C139" s="4"/>
      <c r="D139" s="3" t="s">
        <v>91</v>
      </c>
      <c r="E139" s="3">
        <v>6500</v>
      </c>
      <c r="F139" s="5">
        <f>E139-E139*0.05</f>
        <v>6175</v>
      </c>
      <c r="G139" s="5">
        <f>E139-E139*0.1</f>
        <v>5850</v>
      </c>
      <c r="H139" s="5">
        <f t="shared" si="38"/>
        <v>5200</v>
      </c>
      <c r="I139" s="5">
        <f t="shared" si="39"/>
        <v>4550</v>
      </c>
    </row>
    <row r="140" spans="1:9" ht="15">
      <c r="A140" s="3" t="s">
        <v>209</v>
      </c>
      <c r="B140" s="4" t="s">
        <v>208</v>
      </c>
      <c r="C140" s="4"/>
      <c r="D140" s="3" t="s">
        <v>5</v>
      </c>
      <c r="E140" s="3">
        <v>6500</v>
      </c>
      <c r="F140" s="5">
        <f>E140-E140*0.05</f>
        <v>6175</v>
      </c>
      <c r="G140" s="5">
        <f>E140-E140*0.1</f>
        <v>5850</v>
      </c>
      <c r="H140" s="5">
        <f t="shared" si="38"/>
        <v>5200</v>
      </c>
      <c r="I140" s="5">
        <f t="shared" si="39"/>
        <v>4550</v>
      </c>
    </row>
    <row r="141" spans="1:9" ht="15">
      <c r="A141" s="3" t="s">
        <v>209</v>
      </c>
      <c r="B141" s="4" t="s">
        <v>208</v>
      </c>
      <c r="C141" s="4"/>
      <c r="D141" s="3" t="s">
        <v>210</v>
      </c>
      <c r="E141" s="3">
        <v>6500</v>
      </c>
      <c r="F141" s="5">
        <f>E141-E141*0.05</f>
        <v>6175</v>
      </c>
      <c r="G141" s="5">
        <f>E141-E141*0.1</f>
        <v>5850</v>
      </c>
      <c r="H141" s="5">
        <f t="shared" si="38"/>
        <v>5200</v>
      </c>
      <c r="I141" s="5">
        <f t="shared" si="39"/>
        <v>4550</v>
      </c>
    </row>
    <row r="142" spans="1:9" ht="15">
      <c r="A142" s="3" t="s">
        <v>211</v>
      </c>
      <c r="B142" s="4" t="s">
        <v>212</v>
      </c>
      <c r="C142" s="4"/>
      <c r="D142" s="3" t="s">
        <v>108</v>
      </c>
      <c r="E142" s="3">
        <v>6500</v>
      </c>
      <c r="F142" s="7">
        <v>6175</v>
      </c>
      <c r="G142" s="5">
        <v>5800</v>
      </c>
      <c r="H142" s="5">
        <f t="shared" si="38"/>
        <v>5200</v>
      </c>
      <c r="I142" s="5">
        <f t="shared" si="39"/>
        <v>4550</v>
      </c>
    </row>
    <row r="143" spans="1:9" ht="15">
      <c r="A143" s="3" t="s">
        <v>213</v>
      </c>
      <c r="B143" s="4" t="s">
        <v>212</v>
      </c>
      <c r="C143" s="4"/>
      <c r="D143" s="3" t="s">
        <v>214</v>
      </c>
      <c r="E143" s="3">
        <v>6500</v>
      </c>
      <c r="F143" s="7">
        <v>6175</v>
      </c>
      <c r="G143" s="5">
        <v>5800</v>
      </c>
      <c r="H143" s="5">
        <f t="shared" si="38"/>
        <v>5200</v>
      </c>
      <c r="I143" s="5">
        <f t="shared" si="39"/>
        <v>4550</v>
      </c>
    </row>
    <row r="144" spans="1:9" ht="15">
      <c r="A144" s="3" t="s">
        <v>215</v>
      </c>
      <c r="B144" s="4" t="s">
        <v>216</v>
      </c>
      <c r="C144" s="4"/>
      <c r="D144" s="3" t="s">
        <v>5</v>
      </c>
      <c r="E144" s="3">
        <v>5000</v>
      </c>
      <c r="F144" s="5">
        <f>E144-E144*0.05</f>
        <v>4750</v>
      </c>
      <c r="G144" s="5">
        <f>E144-E144*0.1</f>
        <v>4500</v>
      </c>
      <c r="H144" s="5">
        <f t="shared" si="38"/>
        <v>4000</v>
      </c>
      <c r="I144" s="5">
        <f t="shared" si="39"/>
        <v>3500</v>
      </c>
    </row>
    <row r="145" spans="1:9" ht="15">
      <c r="A145" s="3" t="s">
        <v>217</v>
      </c>
      <c r="B145" s="4" t="s">
        <v>218</v>
      </c>
      <c r="C145" s="4"/>
      <c r="D145" s="3" t="s">
        <v>108</v>
      </c>
      <c r="E145" s="3">
        <v>4600</v>
      </c>
      <c r="F145" s="5">
        <f>E145-E145*0.04</f>
        <v>4416</v>
      </c>
      <c r="G145" s="5">
        <f>E145-E145*0.07</f>
        <v>4278</v>
      </c>
      <c r="H145" s="5">
        <f>E145-E145*0.15</f>
        <v>3910</v>
      </c>
      <c r="I145" s="5">
        <f>E145-E145*0.25</f>
        <v>3450</v>
      </c>
    </row>
    <row r="146" spans="1:9" ht="15">
      <c r="A146" s="3" t="s">
        <v>219</v>
      </c>
      <c r="B146" s="4" t="s">
        <v>218</v>
      </c>
      <c r="C146" s="4"/>
      <c r="D146" s="3" t="s">
        <v>5</v>
      </c>
      <c r="E146" s="3">
        <v>4100</v>
      </c>
      <c r="F146" s="5">
        <f aca="true" t="shared" si="40" ref="F146:F152">E146-E146*0.05</f>
        <v>3895</v>
      </c>
      <c r="G146" s="5">
        <f aca="true" t="shared" si="41" ref="G146:G152">E146-E146*0.1</f>
        <v>3690</v>
      </c>
      <c r="H146" s="5">
        <f>E146-E146*0.18</f>
        <v>3362</v>
      </c>
      <c r="I146" s="5">
        <f>E146-E146*0.29</f>
        <v>2911</v>
      </c>
    </row>
    <row r="147" spans="1:9" ht="15">
      <c r="A147" s="3" t="s">
        <v>220</v>
      </c>
      <c r="B147" s="4" t="s">
        <v>221</v>
      </c>
      <c r="C147" s="4"/>
      <c r="D147" s="3" t="s">
        <v>5</v>
      </c>
      <c r="E147" s="3">
        <v>4200</v>
      </c>
      <c r="F147" s="5">
        <f t="shared" si="40"/>
        <v>3990</v>
      </c>
      <c r="G147" s="5">
        <f t="shared" si="41"/>
        <v>3780</v>
      </c>
      <c r="H147" s="5">
        <f>E147-E147*0.18</f>
        <v>3444</v>
      </c>
      <c r="I147" s="5">
        <f>E147-E147*0.29</f>
        <v>2982</v>
      </c>
    </row>
    <row r="148" spans="1:9" ht="15">
      <c r="A148" s="3" t="s">
        <v>222</v>
      </c>
      <c r="B148" s="4" t="s">
        <v>223</v>
      </c>
      <c r="C148" s="4"/>
      <c r="D148" s="3" t="s">
        <v>224</v>
      </c>
      <c r="E148" s="3">
        <v>4200</v>
      </c>
      <c r="F148" s="5">
        <f t="shared" si="40"/>
        <v>3990</v>
      </c>
      <c r="G148" s="5">
        <f t="shared" si="41"/>
        <v>3780</v>
      </c>
      <c r="H148" s="5">
        <f>E148-E148*0.18</f>
        <v>3444</v>
      </c>
      <c r="I148" s="5">
        <f>E148-E148*0.29</f>
        <v>2982</v>
      </c>
    </row>
    <row r="149" spans="1:9" ht="15">
      <c r="A149" s="3" t="s">
        <v>225</v>
      </c>
      <c r="B149" s="4" t="s">
        <v>226</v>
      </c>
      <c r="C149" s="4"/>
      <c r="D149" s="3" t="s">
        <v>5</v>
      </c>
      <c r="E149" s="3">
        <v>4200</v>
      </c>
      <c r="F149" s="5">
        <f t="shared" si="40"/>
        <v>3990</v>
      </c>
      <c r="G149" s="5">
        <f t="shared" si="41"/>
        <v>3780</v>
      </c>
      <c r="H149" s="5">
        <f>E149-E149*0.2</f>
        <v>3360</v>
      </c>
      <c r="I149" s="5">
        <f>E149-E149*0.3</f>
        <v>2940</v>
      </c>
    </row>
    <row r="150" spans="1:9" ht="15">
      <c r="A150" s="5" t="s">
        <v>227</v>
      </c>
      <c r="B150" s="4" t="s">
        <v>228</v>
      </c>
      <c r="C150" s="4"/>
      <c r="D150" s="3" t="s">
        <v>125</v>
      </c>
      <c r="E150" s="3">
        <v>3200</v>
      </c>
      <c r="F150" s="5">
        <f t="shared" si="40"/>
        <v>3040</v>
      </c>
      <c r="G150" s="5">
        <f t="shared" si="41"/>
        <v>2880</v>
      </c>
      <c r="H150" s="5">
        <f>E150-E150*0.2</f>
        <v>2560</v>
      </c>
      <c r="I150" s="5">
        <f>E150-E150*0.3</f>
        <v>2240</v>
      </c>
    </row>
    <row r="151" spans="1:9" ht="15">
      <c r="A151" s="3" t="s">
        <v>229</v>
      </c>
      <c r="B151" s="4" t="s">
        <v>230</v>
      </c>
      <c r="C151" s="4"/>
      <c r="D151" s="3" t="s">
        <v>231</v>
      </c>
      <c r="E151" s="3">
        <v>4400</v>
      </c>
      <c r="F151" s="5">
        <f t="shared" si="40"/>
        <v>4180</v>
      </c>
      <c r="G151" s="5">
        <f t="shared" si="41"/>
        <v>3960</v>
      </c>
      <c r="H151" s="5">
        <f>E151-E151*0.2</f>
        <v>3520</v>
      </c>
      <c r="I151" s="5">
        <f>E151-E151*0.3</f>
        <v>3080</v>
      </c>
    </row>
    <row r="152" spans="1:9" ht="15">
      <c r="A152" s="3" t="s">
        <v>232</v>
      </c>
      <c r="B152" s="4" t="s">
        <v>230</v>
      </c>
      <c r="C152" s="4"/>
      <c r="D152" s="3" t="s">
        <v>5</v>
      </c>
      <c r="E152" s="3">
        <v>4200</v>
      </c>
      <c r="F152" s="5">
        <f t="shared" si="40"/>
        <v>3990</v>
      </c>
      <c r="G152" s="5">
        <f t="shared" si="41"/>
        <v>3780</v>
      </c>
      <c r="H152" s="5">
        <f>E152-E152*0.2</f>
        <v>3360</v>
      </c>
      <c r="I152" s="5">
        <f>E152-E152*0.3</f>
        <v>2940</v>
      </c>
    </row>
    <row r="153" spans="1:9" ht="15">
      <c r="A153" s="5" t="s">
        <v>233</v>
      </c>
      <c r="B153" s="4" t="s">
        <v>234</v>
      </c>
      <c r="C153" s="4"/>
      <c r="D153" s="4" t="s">
        <v>89</v>
      </c>
      <c r="E153" s="4">
        <v>5600</v>
      </c>
      <c r="F153" s="7">
        <v>5320</v>
      </c>
      <c r="G153" s="5">
        <v>5000</v>
      </c>
      <c r="H153" s="5">
        <f>E153-E153*0.23</f>
        <v>4312</v>
      </c>
      <c r="I153" s="5">
        <f>E153-E153*0.35</f>
        <v>3640</v>
      </c>
    </row>
    <row r="154" spans="1:9" ht="15">
      <c r="A154" s="5" t="s">
        <v>235</v>
      </c>
      <c r="B154" s="4" t="s">
        <v>234</v>
      </c>
      <c r="C154" s="4"/>
      <c r="D154" s="4" t="s">
        <v>236</v>
      </c>
      <c r="E154" s="4">
        <v>5600</v>
      </c>
      <c r="F154" s="7">
        <v>5320</v>
      </c>
      <c r="G154" s="5">
        <v>5000</v>
      </c>
      <c r="H154" s="5">
        <f>E154-E154*0.23</f>
        <v>4312</v>
      </c>
      <c r="I154" s="5">
        <f>E154-E154*0.35</f>
        <v>3640</v>
      </c>
    </row>
    <row r="155" spans="1:9" ht="15">
      <c r="A155" s="5" t="s">
        <v>237</v>
      </c>
      <c r="B155" s="4" t="s">
        <v>238</v>
      </c>
      <c r="C155" s="4"/>
      <c r="D155" s="4" t="s">
        <v>89</v>
      </c>
      <c r="E155" s="4">
        <v>4400</v>
      </c>
      <c r="F155" s="5">
        <f>E155-E155*0.05</f>
        <v>4180</v>
      </c>
      <c r="G155" s="5">
        <f>E155-E155*0.1</f>
        <v>3960</v>
      </c>
      <c r="H155" s="5">
        <f>E155-E155*0.2</f>
        <v>3520</v>
      </c>
      <c r="I155" s="5">
        <f>E155-E155*0.3</f>
        <v>3080</v>
      </c>
    </row>
    <row r="156" spans="1:9" ht="15">
      <c r="A156" s="5" t="s">
        <v>239</v>
      </c>
      <c r="B156" s="4" t="s">
        <v>240</v>
      </c>
      <c r="C156" s="4"/>
      <c r="D156" s="4" t="s">
        <v>236</v>
      </c>
      <c r="E156" s="4">
        <v>5600</v>
      </c>
      <c r="F156" s="7">
        <v>5320</v>
      </c>
      <c r="G156" s="5">
        <v>5000</v>
      </c>
      <c r="H156" s="5">
        <f>E156-E156*0.23</f>
        <v>4312</v>
      </c>
      <c r="I156" s="5">
        <f>E156-E156*0.35</f>
        <v>3640</v>
      </c>
    </row>
    <row r="157" spans="1:9" ht="15">
      <c r="A157" s="5" t="s">
        <v>241</v>
      </c>
      <c r="B157" s="4" t="s">
        <v>240</v>
      </c>
      <c r="C157" s="4"/>
      <c r="D157" s="4" t="s">
        <v>89</v>
      </c>
      <c r="E157" s="4">
        <v>5600</v>
      </c>
      <c r="F157" s="7">
        <v>5320</v>
      </c>
      <c r="G157" s="5">
        <v>5000</v>
      </c>
      <c r="H157" s="5">
        <f>E157-E157*0.23</f>
        <v>4312</v>
      </c>
      <c r="I157" s="5">
        <f>E157-E157*0.35</f>
        <v>3640</v>
      </c>
    </row>
    <row r="158" spans="1:9" ht="15">
      <c r="A158" s="5" t="s">
        <v>242</v>
      </c>
      <c r="B158" s="4" t="s">
        <v>243</v>
      </c>
      <c r="C158" s="4"/>
      <c r="D158" s="4" t="s">
        <v>89</v>
      </c>
      <c r="E158" s="4">
        <v>5600</v>
      </c>
      <c r="F158" s="7">
        <v>5320</v>
      </c>
      <c r="G158" s="5">
        <v>5000</v>
      </c>
      <c r="H158" s="5">
        <f>E158-E158*0.23</f>
        <v>4312</v>
      </c>
      <c r="I158" s="5">
        <f>E158-E158*0.35</f>
        <v>3640</v>
      </c>
    </row>
    <row r="159" spans="1:9" ht="15">
      <c r="A159" s="5" t="s">
        <v>244</v>
      </c>
      <c r="B159" s="4" t="s">
        <v>245</v>
      </c>
      <c r="C159" s="4"/>
      <c r="D159" s="3" t="s">
        <v>93</v>
      </c>
      <c r="E159" s="3">
        <v>4600</v>
      </c>
      <c r="F159" s="5">
        <f aca="true" t="shared" si="42" ref="F159:F167">E159-E159*0.05</f>
        <v>4370</v>
      </c>
      <c r="G159" s="5">
        <f aca="true" t="shared" si="43" ref="G159:G167">E159-E159*0.1</f>
        <v>4140</v>
      </c>
      <c r="H159" s="5">
        <f aca="true" t="shared" si="44" ref="H159:H167">E159-E159*0.2</f>
        <v>3680</v>
      </c>
      <c r="I159" s="5">
        <f aca="true" t="shared" si="45" ref="I159:I167">E159-E159*0.3</f>
        <v>3220</v>
      </c>
    </row>
    <row r="160" spans="1:9" ht="15">
      <c r="A160" s="5" t="s">
        <v>246</v>
      </c>
      <c r="B160" s="4" t="s">
        <v>247</v>
      </c>
      <c r="C160" s="4"/>
      <c r="D160" s="4" t="s">
        <v>248</v>
      </c>
      <c r="E160" s="3">
        <v>6500</v>
      </c>
      <c r="F160" s="5">
        <f t="shared" si="42"/>
        <v>6175</v>
      </c>
      <c r="G160" s="5">
        <f t="shared" si="43"/>
        <v>5850</v>
      </c>
      <c r="H160" s="5">
        <f t="shared" si="44"/>
        <v>5200</v>
      </c>
      <c r="I160" s="5">
        <f t="shared" si="45"/>
        <v>4550</v>
      </c>
    </row>
    <row r="161" spans="1:9" ht="15">
      <c r="A161" s="5" t="s">
        <v>249</v>
      </c>
      <c r="B161" s="4" t="s">
        <v>247</v>
      </c>
      <c r="C161" s="4"/>
      <c r="D161" s="4" t="s">
        <v>250</v>
      </c>
      <c r="E161" s="3">
        <v>6500</v>
      </c>
      <c r="F161" s="5">
        <f t="shared" si="42"/>
        <v>6175</v>
      </c>
      <c r="G161" s="5">
        <f t="shared" si="43"/>
        <v>5850</v>
      </c>
      <c r="H161" s="5">
        <f t="shared" si="44"/>
        <v>5200</v>
      </c>
      <c r="I161" s="5">
        <f t="shared" si="45"/>
        <v>4550</v>
      </c>
    </row>
    <row r="162" spans="1:9" ht="15">
      <c r="A162" s="5" t="s">
        <v>251</v>
      </c>
      <c r="B162" s="4" t="s">
        <v>247</v>
      </c>
      <c r="C162" s="4"/>
      <c r="D162" s="4" t="s">
        <v>252</v>
      </c>
      <c r="E162" s="3">
        <v>6500</v>
      </c>
      <c r="F162" s="5">
        <f t="shared" si="42"/>
        <v>6175</v>
      </c>
      <c r="G162" s="5">
        <f t="shared" si="43"/>
        <v>5850</v>
      </c>
      <c r="H162" s="5">
        <f t="shared" si="44"/>
        <v>5200</v>
      </c>
      <c r="I162" s="5">
        <f t="shared" si="45"/>
        <v>4550</v>
      </c>
    </row>
    <row r="163" spans="1:9" ht="15">
      <c r="A163" s="5" t="s">
        <v>253</v>
      </c>
      <c r="B163" s="4" t="s">
        <v>254</v>
      </c>
      <c r="C163" s="4"/>
      <c r="D163" s="4" t="s">
        <v>255</v>
      </c>
      <c r="E163" s="3">
        <v>6500</v>
      </c>
      <c r="F163" s="5">
        <f t="shared" si="42"/>
        <v>6175</v>
      </c>
      <c r="G163" s="5">
        <f t="shared" si="43"/>
        <v>5850</v>
      </c>
      <c r="H163" s="5">
        <f t="shared" si="44"/>
        <v>5200</v>
      </c>
      <c r="I163" s="5">
        <f t="shared" si="45"/>
        <v>4550</v>
      </c>
    </row>
    <row r="164" spans="1:9" ht="15">
      <c r="A164" s="5" t="s">
        <v>256</v>
      </c>
      <c r="B164" s="4" t="s">
        <v>257</v>
      </c>
      <c r="C164" s="4"/>
      <c r="D164" s="4" t="s">
        <v>258</v>
      </c>
      <c r="E164" s="3">
        <v>6500</v>
      </c>
      <c r="F164" s="5">
        <f t="shared" si="42"/>
        <v>6175</v>
      </c>
      <c r="G164" s="5">
        <f t="shared" si="43"/>
        <v>5850</v>
      </c>
      <c r="H164" s="5">
        <f t="shared" si="44"/>
        <v>5200</v>
      </c>
      <c r="I164" s="5">
        <f t="shared" si="45"/>
        <v>4550</v>
      </c>
    </row>
    <row r="165" spans="1:9" ht="15">
      <c r="A165" s="5" t="s">
        <v>259</v>
      </c>
      <c r="B165" s="4" t="s">
        <v>257</v>
      </c>
      <c r="C165" s="4"/>
      <c r="D165" s="4" t="s">
        <v>258</v>
      </c>
      <c r="E165" s="3">
        <v>6500</v>
      </c>
      <c r="F165" s="5">
        <f t="shared" si="42"/>
        <v>6175</v>
      </c>
      <c r="G165" s="5">
        <f t="shared" si="43"/>
        <v>5850</v>
      </c>
      <c r="H165" s="5">
        <f t="shared" si="44"/>
        <v>5200</v>
      </c>
      <c r="I165" s="5">
        <f t="shared" si="45"/>
        <v>4550</v>
      </c>
    </row>
    <row r="166" spans="1:9" ht="15">
      <c r="A166" s="5" t="s">
        <v>260</v>
      </c>
      <c r="B166" s="4" t="s">
        <v>261</v>
      </c>
      <c r="C166" s="4"/>
      <c r="D166" s="4" t="s">
        <v>262</v>
      </c>
      <c r="E166" s="3">
        <v>6000</v>
      </c>
      <c r="F166" s="5">
        <f t="shared" si="42"/>
        <v>5700</v>
      </c>
      <c r="G166" s="5">
        <f t="shared" si="43"/>
        <v>5400</v>
      </c>
      <c r="H166" s="5">
        <f t="shared" si="44"/>
        <v>4800</v>
      </c>
      <c r="I166" s="5">
        <f t="shared" si="45"/>
        <v>4200</v>
      </c>
    </row>
    <row r="167" spans="1:9" ht="15">
      <c r="A167" s="5" t="s">
        <v>263</v>
      </c>
      <c r="B167" s="4" t="s">
        <v>261</v>
      </c>
      <c r="C167" s="4"/>
      <c r="D167" s="4" t="s">
        <v>264</v>
      </c>
      <c r="E167" s="3">
        <v>6000</v>
      </c>
      <c r="F167" s="5">
        <f t="shared" si="42"/>
        <v>5700</v>
      </c>
      <c r="G167" s="5">
        <f t="shared" si="43"/>
        <v>5400</v>
      </c>
      <c r="H167" s="5">
        <f t="shared" si="44"/>
        <v>4800</v>
      </c>
      <c r="I167" s="5">
        <f t="shared" si="45"/>
        <v>4200</v>
      </c>
    </row>
    <row r="168" spans="1:9" ht="15">
      <c r="A168" s="5" t="s">
        <v>265</v>
      </c>
      <c r="B168" s="4" t="s">
        <v>733</v>
      </c>
      <c r="C168" s="4"/>
      <c r="D168" s="4" t="s">
        <v>266</v>
      </c>
      <c r="E168" s="3">
        <v>6000</v>
      </c>
      <c r="F168" s="5">
        <f aca="true" t="shared" si="46" ref="F168:F175">E168-E168*0.05</f>
        <v>5700</v>
      </c>
      <c r="G168" s="5">
        <f aca="true" t="shared" si="47" ref="G168:G175">E168-E168*0.1</f>
        <v>5400</v>
      </c>
      <c r="H168" s="5">
        <f aca="true" t="shared" si="48" ref="H168:H175">E168-E168*0.2</f>
        <v>4800</v>
      </c>
      <c r="I168" s="5">
        <f aca="true" t="shared" si="49" ref="I168:I175">E168-E168*0.3</f>
        <v>4200</v>
      </c>
    </row>
    <row r="169" spans="1:9" ht="15">
      <c r="A169" s="5" t="s">
        <v>267</v>
      </c>
      <c r="B169" s="4" t="s">
        <v>733</v>
      </c>
      <c r="C169" s="4"/>
      <c r="D169" s="4" t="s">
        <v>268</v>
      </c>
      <c r="E169" s="3">
        <v>6000</v>
      </c>
      <c r="F169" s="5">
        <f t="shared" si="46"/>
        <v>5700</v>
      </c>
      <c r="G169" s="5">
        <f t="shared" si="47"/>
        <v>5400</v>
      </c>
      <c r="H169" s="5">
        <f t="shared" si="48"/>
        <v>4800</v>
      </c>
      <c r="I169" s="5">
        <f t="shared" si="49"/>
        <v>4200</v>
      </c>
    </row>
    <row r="170" spans="1:9" ht="15">
      <c r="A170" s="5" t="s">
        <v>269</v>
      </c>
      <c r="B170" s="4" t="s">
        <v>733</v>
      </c>
      <c r="C170" s="4"/>
      <c r="D170" s="4" t="s">
        <v>252</v>
      </c>
      <c r="E170" s="3">
        <v>6000</v>
      </c>
      <c r="F170" s="5">
        <f t="shared" si="46"/>
        <v>5700</v>
      </c>
      <c r="G170" s="5">
        <f t="shared" si="47"/>
        <v>5400</v>
      </c>
      <c r="H170" s="5">
        <f t="shared" si="48"/>
        <v>4800</v>
      </c>
      <c r="I170" s="5">
        <f t="shared" si="49"/>
        <v>4200</v>
      </c>
    </row>
    <row r="171" spans="1:9" ht="15">
      <c r="A171" s="5" t="s">
        <v>270</v>
      </c>
      <c r="B171" s="4" t="s">
        <v>733</v>
      </c>
      <c r="C171" s="4"/>
      <c r="D171" s="4" t="s">
        <v>271</v>
      </c>
      <c r="E171" s="3">
        <v>6000</v>
      </c>
      <c r="F171" s="5">
        <f t="shared" si="46"/>
        <v>5700</v>
      </c>
      <c r="G171" s="5">
        <f t="shared" si="47"/>
        <v>5400</v>
      </c>
      <c r="H171" s="5">
        <f t="shared" si="48"/>
        <v>4800</v>
      </c>
      <c r="I171" s="5">
        <f t="shared" si="49"/>
        <v>4200</v>
      </c>
    </row>
    <row r="172" spans="1:9" ht="15">
      <c r="A172" s="5" t="s">
        <v>272</v>
      </c>
      <c r="B172" s="4" t="s">
        <v>733</v>
      </c>
      <c r="C172" s="4"/>
      <c r="D172" s="4" t="s">
        <v>273</v>
      </c>
      <c r="E172" s="3">
        <v>6000</v>
      </c>
      <c r="F172" s="5">
        <f t="shared" si="46"/>
        <v>5700</v>
      </c>
      <c r="G172" s="5">
        <f t="shared" si="47"/>
        <v>5400</v>
      </c>
      <c r="H172" s="5">
        <f t="shared" si="48"/>
        <v>4800</v>
      </c>
      <c r="I172" s="5">
        <f t="shared" si="49"/>
        <v>4200</v>
      </c>
    </row>
    <row r="173" spans="1:9" ht="15">
      <c r="A173" s="5" t="s">
        <v>274</v>
      </c>
      <c r="B173" s="4" t="s">
        <v>733</v>
      </c>
      <c r="C173" s="4"/>
      <c r="D173" s="4" t="s">
        <v>275</v>
      </c>
      <c r="E173" s="3">
        <v>6000</v>
      </c>
      <c r="F173" s="5">
        <f t="shared" si="46"/>
        <v>5700</v>
      </c>
      <c r="G173" s="5">
        <f t="shared" si="47"/>
        <v>5400</v>
      </c>
      <c r="H173" s="5">
        <f t="shared" si="48"/>
        <v>4800</v>
      </c>
      <c r="I173" s="5">
        <f t="shared" si="49"/>
        <v>4200</v>
      </c>
    </row>
    <row r="174" spans="1:9" ht="15">
      <c r="A174" s="5" t="s">
        <v>276</v>
      </c>
      <c r="B174" s="4" t="s">
        <v>733</v>
      </c>
      <c r="C174" s="4"/>
      <c r="D174" s="4" t="s">
        <v>277</v>
      </c>
      <c r="E174" s="3">
        <v>6000</v>
      </c>
      <c r="F174" s="5">
        <f t="shared" si="46"/>
        <v>5700</v>
      </c>
      <c r="G174" s="5">
        <f t="shared" si="47"/>
        <v>5400</v>
      </c>
      <c r="H174" s="5">
        <f t="shared" si="48"/>
        <v>4800</v>
      </c>
      <c r="I174" s="5">
        <f t="shared" si="49"/>
        <v>4200</v>
      </c>
    </row>
    <row r="175" spans="1:9" ht="15">
      <c r="A175" s="5" t="s">
        <v>278</v>
      </c>
      <c r="B175" s="4" t="s">
        <v>733</v>
      </c>
      <c r="C175" s="4"/>
      <c r="D175" s="4" t="s">
        <v>279</v>
      </c>
      <c r="E175" s="3">
        <v>6000</v>
      </c>
      <c r="F175" s="5">
        <f t="shared" si="46"/>
        <v>5700</v>
      </c>
      <c r="G175" s="5">
        <f t="shared" si="47"/>
        <v>5400</v>
      </c>
      <c r="H175" s="5">
        <f t="shared" si="48"/>
        <v>4800</v>
      </c>
      <c r="I175" s="5">
        <f t="shared" si="49"/>
        <v>4200</v>
      </c>
    </row>
    <row r="176" spans="1:9" ht="15">
      <c r="A176" s="5" t="s">
        <v>265</v>
      </c>
      <c r="B176" s="4" t="s">
        <v>280</v>
      </c>
      <c r="C176" s="4"/>
      <c r="D176" s="4" t="s">
        <v>281</v>
      </c>
      <c r="E176" s="3">
        <v>6000</v>
      </c>
      <c r="F176" s="5">
        <f aca="true" t="shared" si="50" ref="F176:F182">E176-E176*0.05</f>
        <v>5700</v>
      </c>
      <c r="G176" s="5">
        <f aca="true" t="shared" si="51" ref="G176:G182">E176-E176*0.1</f>
        <v>5400</v>
      </c>
      <c r="H176" s="5">
        <f aca="true" t="shared" si="52" ref="H176:H182">E176-E176*0.2</f>
        <v>4800</v>
      </c>
      <c r="I176" s="5">
        <f aca="true" t="shared" si="53" ref="I176:I182">E176-E176*0.3</f>
        <v>4200</v>
      </c>
    </row>
    <row r="177" spans="1:9" ht="15">
      <c r="A177" s="5" t="s">
        <v>267</v>
      </c>
      <c r="B177" s="4" t="s">
        <v>280</v>
      </c>
      <c r="C177" s="4"/>
      <c r="D177" s="4" t="s">
        <v>248</v>
      </c>
      <c r="E177" s="3">
        <v>6000</v>
      </c>
      <c r="F177" s="5">
        <f t="shared" si="50"/>
        <v>5700</v>
      </c>
      <c r="G177" s="5">
        <f t="shared" si="51"/>
        <v>5400</v>
      </c>
      <c r="H177" s="5">
        <f t="shared" si="52"/>
        <v>4800</v>
      </c>
      <c r="I177" s="5">
        <f t="shared" si="53"/>
        <v>4200</v>
      </c>
    </row>
    <row r="178" spans="1:9" ht="15">
      <c r="A178" s="5" t="s">
        <v>269</v>
      </c>
      <c r="B178" s="4" t="s">
        <v>280</v>
      </c>
      <c r="C178" s="4"/>
      <c r="D178" s="4" t="s">
        <v>282</v>
      </c>
      <c r="E178" s="3">
        <v>6000</v>
      </c>
      <c r="F178" s="5">
        <f t="shared" si="50"/>
        <v>5700</v>
      </c>
      <c r="G178" s="5">
        <f t="shared" si="51"/>
        <v>5400</v>
      </c>
      <c r="H178" s="5">
        <f t="shared" si="52"/>
        <v>4800</v>
      </c>
      <c r="I178" s="5">
        <f t="shared" si="53"/>
        <v>4200</v>
      </c>
    </row>
    <row r="179" spans="1:9" ht="15">
      <c r="A179" s="5" t="s">
        <v>283</v>
      </c>
      <c r="B179" s="4" t="s">
        <v>284</v>
      </c>
      <c r="C179" s="4"/>
      <c r="D179" s="4" t="s">
        <v>91</v>
      </c>
      <c r="E179" s="3">
        <v>6500</v>
      </c>
      <c r="F179" s="5">
        <f t="shared" si="50"/>
        <v>6175</v>
      </c>
      <c r="G179" s="5">
        <f t="shared" si="51"/>
        <v>5850</v>
      </c>
      <c r="H179" s="5">
        <f t="shared" si="52"/>
        <v>5200</v>
      </c>
      <c r="I179" s="5">
        <f t="shared" si="53"/>
        <v>4550</v>
      </c>
    </row>
    <row r="180" spans="1:9" ht="15">
      <c r="A180" s="5" t="s">
        <v>285</v>
      </c>
      <c r="B180" s="4" t="s">
        <v>286</v>
      </c>
      <c r="C180" s="4"/>
      <c r="D180" s="4" t="s">
        <v>91</v>
      </c>
      <c r="E180" s="3">
        <v>6800</v>
      </c>
      <c r="F180" s="5">
        <f t="shared" si="50"/>
        <v>6460</v>
      </c>
      <c r="G180" s="5">
        <f t="shared" si="51"/>
        <v>6120</v>
      </c>
      <c r="H180" s="5">
        <f t="shared" si="52"/>
        <v>5440</v>
      </c>
      <c r="I180" s="5">
        <f t="shared" si="53"/>
        <v>4760</v>
      </c>
    </row>
    <row r="181" spans="1:9" ht="15">
      <c r="A181" s="5" t="s">
        <v>287</v>
      </c>
      <c r="B181" s="4" t="s">
        <v>288</v>
      </c>
      <c r="C181" s="4"/>
      <c r="D181" s="4" t="s">
        <v>83</v>
      </c>
      <c r="E181" s="3">
        <v>6500</v>
      </c>
      <c r="F181" s="5">
        <f t="shared" si="50"/>
        <v>6175</v>
      </c>
      <c r="G181" s="5">
        <f t="shared" si="51"/>
        <v>5850</v>
      </c>
      <c r="H181" s="5">
        <f t="shared" si="52"/>
        <v>5200</v>
      </c>
      <c r="I181" s="5">
        <f t="shared" si="53"/>
        <v>4550</v>
      </c>
    </row>
    <row r="182" spans="1:9" ht="15">
      <c r="A182" s="5" t="s">
        <v>289</v>
      </c>
      <c r="B182" s="4" t="s">
        <v>290</v>
      </c>
      <c r="C182" s="4"/>
      <c r="D182" s="4" t="s">
        <v>91</v>
      </c>
      <c r="E182" s="3">
        <v>6800</v>
      </c>
      <c r="F182" s="5">
        <f t="shared" si="50"/>
        <v>6460</v>
      </c>
      <c r="G182" s="5">
        <f t="shared" si="51"/>
        <v>6120</v>
      </c>
      <c r="H182" s="5">
        <f t="shared" si="52"/>
        <v>5440</v>
      </c>
      <c r="I182" s="5">
        <f t="shared" si="53"/>
        <v>4760</v>
      </c>
    </row>
    <row r="183" spans="1:9" s="2" customFormat="1" ht="15">
      <c r="A183" s="1" t="s">
        <v>291</v>
      </c>
      <c r="B183" s="1"/>
      <c r="C183" s="14"/>
      <c r="E183" s="1"/>
      <c r="F183" s="1"/>
      <c r="G183" s="1"/>
      <c r="H183" s="1"/>
      <c r="I183" s="1"/>
    </row>
    <row r="184" spans="1:9" ht="15">
      <c r="A184" s="3" t="s">
        <v>292</v>
      </c>
      <c r="B184" s="4" t="s">
        <v>293</v>
      </c>
      <c r="C184" s="4"/>
      <c r="D184" s="3" t="s">
        <v>93</v>
      </c>
      <c r="E184" s="3">
        <v>4500</v>
      </c>
      <c r="F184" s="5">
        <f>E184-E184*0.04</f>
        <v>4320</v>
      </c>
      <c r="G184" s="5">
        <f>E184-E184*0.09</f>
        <v>4095</v>
      </c>
      <c r="H184" s="5">
        <f>E184-E184*0.17</f>
        <v>3735</v>
      </c>
      <c r="I184" s="5">
        <f>E184-E184*0.22</f>
        <v>3510</v>
      </c>
    </row>
    <row r="185" spans="1:9" ht="15">
      <c r="A185" s="3" t="s">
        <v>294</v>
      </c>
      <c r="B185" s="4" t="s">
        <v>293</v>
      </c>
      <c r="C185" s="4"/>
      <c r="D185" s="3" t="s">
        <v>295</v>
      </c>
      <c r="E185" s="3">
        <v>4500</v>
      </c>
      <c r="F185" s="5">
        <f aca="true" t="shared" si="54" ref="F185:F193">E185-E185*0.04</f>
        <v>4320</v>
      </c>
      <c r="G185" s="5">
        <f aca="true" t="shared" si="55" ref="G185:G193">E185-E185*0.09</f>
        <v>4095</v>
      </c>
      <c r="H185" s="5">
        <f aca="true" t="shared" si="56" ref="H185:H193">E185-E185*0.17</f>
        <v>3735</v>
      </c>
      <c r="I185" s="5">
        <f aca="true" t="shared" si="57" ref="I185:I193">E185-E185*0.22</f>
        <v>3510</v>
      </c>
    </row>
    <row r="186" spans="1:9" ht="15">
      <c r="A186" s="3" t="s">
        <v>296</v>
      </c>
      <c r="B186" s="4" t="s">
        <v>293</v>
      </c>
      <c r="C186" s="4"/>
      <c r="D186" s="3" t="s">
        <v>297</v>
      </c>
      <c r="E186" s="3">
        <v>4500</v>
      </c>
      <c r="F186" s="5">
        <f t="shared" si="54"/>
        <v>4320</v>
      </c>
      <c r="G186" s="5">
        <f t="shared" si="55"/>
        <v>4095</v>
      </c>
      <c r="H186" s="5">
        <f t="shared" si="56"/>
        <v>3735</v>
      </c>
      <c r="I186" s="5">
        <f t="shared" si="57"/>
        <v>3510</v>
      </c>
    </row>
    <row r="187" spans="1:9" ht="15">
      <c r="A187" s="3" t="s">
        <v>298</v>
      </c>
      <c r="B187" s="4" t="s">
        <v>293</v>
      </c>
      <c r="C187" s="4"/>
      <c r="D187" s="3" t="s">
        <v>231</v>
      </c>
      <c r="E187" s="3">
        <v>4500</v>
      </c>
      <c r="F187" s="5">
        <f t="shared" si="54"/>
        <v>4320</v>
      </c>
      <c r="G187" s="5">
        <f t="shared" si="55"/>
        <v>4095</v>
      </c>
      <c r="H187" s="5">
        <f t="shared" si="56"/>
        <v>3735</v>
      </c>
      <c r="I187" s="5">
        <f t="shared" si="57"/>
        <v>3510</v>
      </c>
    </row>
    <row r="188" spans="1:9" ht="15">
      <c r="A188" s="3" t="s">
        <v>299</v>
      </c>
      <c r="B188" s="4" t="s">
        <v>293</v>
      </c>
      <c r="C188" s="4"/>
      <c r="D188" s="3" t="s">
        <v>300</v>
      </c>
      <c r="E188" s="3">
        <v>4500</v>
      </c>
      <c r="F188" s="5">
        <f t="shared" si="54"/>
        <v>4320</v>
      </c>
      <c r="G188" s="5">
        <f t="shared" si="55"/>
        <v>4095</v>
      </c>
      <c r="H188" s="5">
        <f t="shared" si="56"/>
        <v>3735</v>
      </c>
      <c r="I188" s="5">
        <f t="shared" si="57"/>
        <v>3510</v>
      </c>
    </row>
    <row r="189" spans="1:9" ht="15">
      <c r="A189" s="3" t="s">
        <v>301</v>
      </c>
      <c r="B189" s="4" t="s">
        <v>293</v>
      </c>
      <c r="C189" s="4"/>
      <c r="D189" s="3" t="s">
        <v>111</v>
      </c>
      <c r="E189" s="3">
        <v>4500</v>
      </c>
      <c r="F189" s="5">
        <f t="shared" si="54"/>
        <v>4320</v>
      </c>
      <c r="G189" s="5">
        <f t="shared" si="55"/>
        <v>4095</v>
      </c>
      <c r="H189" s="5">
        <f t="shared" si="56"/>
        <v>3735</v>
      </c>
      <c r="I189" s="5">
        <f t="shared" si="57"/>
        <v>3510</v>
      </c>
    </row>
    <row r="190" spans="1:9" ht="15">
      <c r="A190" s="3" t="s">
        <v>302</v>
      </c>
      <c r="B190" s="4" t="s">
        <v>293</v>
      </c>
      <c r="C190" s="4"/>
      <c r="D190" s="3" t="s">
        <v>12</v>
      </c>
      <c r="E190" s="3">
        <v>4500</v>
      </c>
      <c r="F190" s="5">
        <f t="shared" si="54"/>
        <v>4320</v>
      </c>
      <c r="G190" s="5">
        <f t="shared" si="55"/>
        <v>4095</v>
      </c>
      <c r="H190" s="5">
        <f t="shared" si="56"/>
        <v>3735</v>
      </c>
      <c r="I190" s="5">
        <f t="shared" si="57"/>
        <v>3510</v>
      </c>
    </row>
    <row r="191" spans="1:9" ht="15">
      <c r="A191" s="3" t="s">
        <v>303</v>
      </c>
      <c r="B191" s="4" t="s">
        <v>293</v>
      </c>
      <c r="C191" s="4"/>
      <c r="D191" s="3" t="s">
        <v>91</v>
      </c>
      <c r="E191" s="3">
        <v>4500</v>
      </c>
      <c r="F191" s="5">
        <f t="shared" si="54"/>
        <v>4320</v>
      </c>
      <c r="G191" s="5">
        <f t="shared" si="55"/>
        <v>4095</v>
      </c>
      <c r="H191" s="5">
        <f t="shared" si="56"/>
        <v>3735</v>
      </c>
      <c r="I191" s="5">
        <f t="shared" si="57"/>
        <v>3510</v>
      </c>
    </row>
    <row r="192" spans="1:9" ht="15">
      <c r="A192" s="3" t="s">
        <v>304</v>
      </c>
      <c r="B192" s="4" t="s">
        <v>293</v>
      </c>
      <c r="C192" s="4"/>
      <c r="D192" s="3" t="s">
        <v>305</v>
      </c>
      <c r="E192" s="3">
        <v>4500</v>
      </c>
      <c r="F192" s="5">
        <f t="shared" si="54"/>
        <v>4320</v>
      </c>
      <c r="G192" s="5">
        <f t="shared" si="55"/>
        <v>4095</v>
      </c>
      <c r="H192" s="5">
        <f t="shared" si="56"/>
        <v>3735</v>
      </c>
      <c r="I192" s="5">
        <f t="shared" si="57"/>
        <v>3510</v>
      </c>
    </row>
    <row r="193" spans="1:9" ht="15">
      <c r="A193" s="3" t="s">
        <v>306</v>
      </c>
      <c r="B193" s="4" t="s">
        <v>293</v>
      </c>
      <c r="C193" s="4"/>
      <c r="D193" s="3" t="s">
        <v>83</v>
      </c>
      <c r="E193" s="3">
        <v>4500</v>
      </c>
      <c r="F193" s="5">
        <f t="shared" si="54"/>
        <v>4320</v>
      </c>
      <c r="G193" s="5">
        <f t="shared" si="55"/>
        <v>4095</v>
      </c>
      <c r="H193" s="5">
        <f t="shared" si="56"/>
        <v>3735</v>
      </c>
      <c r="I193" s="5">
        <f t="shared" si="57"/>
        <v>3510</v>
      </c>
    </row>
    <row r="194" spans="1:9" ht="15">
      <c r="A194" s="3" t="s">
        <v>307</v>
      </c>
      <c r="B194" s="4" t="s">
        <v>308</v>
      </c>
      <c r="C194" s="4"/>
      <c r="D194" s="3" t="s">
        <v>93</v>
      </c>
      <c r="E194" s="3">
        <v>4800</v>
      </c>
      <c r="F194" s="7">
        <v>4560</v>
      </c>
      <c r="G194" s="7">
        <v>4320</v>
      </c>
      <c r="H194" s="5">
        <f>E194-E194*0.2</f>
        <v>3840</v>
      </c>
      <c r="I194" s="5">
        <f>E194-E194*0.3</f>
        <v>3360</v>
      </c>
    </row>
    <row r="195" spans="1:9" ht="15">
      <c r="A195" s="3" t="s">
        <v>309</v>
      </c>
      <c r="B195" s="4" t="s">
        <v>308</v>
      </c>
      <c r="C195" s="4"/>
      <c r="D195" s="3" t="s">
        <v>310</v>
      </c>
      <c r="E195" s="3">
        <v>5000</v>
      </c>
      <c r="F195" s="5">
        <v>4560</v>
      </c>
      <c r="G195" s="5">
        <v>4320</v>
      </c>
      <c r="H195" s="5">
        <v>3840</v>
      </c>
      <c r="I195" s="5">
        <v>3360</v>
      </c>
    </row>
    <row r="196" spans="1:9" ht="15">
      <c r="A196" s="3" t="s">
        <v>311</v>
      </c>
      <c r="B196" s="4" t="s">
        <v>308</v>
      </c>
      <c r="C196" s="4"/>
      <c r="D196" s="3" t="s">
        <v>312</v>
      </c>
      <c r="E196" s="3">
        <v>5000</v>
      </c>
      <c r="F196" s="5">
        <v>4560</v>
      </c>
      <c r="G196" s="5">
        <v>4320</v>
      </c>
      <c r="H196" s="5">
        <v>3840</v>
      </c>
      <c r="I196" s="5">
        <v>3360</v>
      </c>
    </row>
    <row r="197" spans="1:9" ht="15">
      <c r="A197" s="3" t="s">
        <v>313</v>
      </c>
      <c r="B197" s="4" t="s">
        <v>308</v>
      </c>
      <c r="C197" s="4"/>
      <c r="D197" s="3" t="s">
        <v>167</v>
      </c>
      <c r="E197" s="3">
        <v>5000</v>
      </c>
      <c r="F197" s="5">
        <v>4560</v>
      </c>
      <c r="G197" s="5">
        <v>4320</v>
      </c>
      <c r="H197" s="5">
        <v>3840</v>
      </c>
      <c r="I197" s="5">
        <v>3360</v>
      </c>
    </row>
    <row r="198" spans="1:9" ht="15">
      <c r="A198" s="3" t="s">
        <v>314</v>
      </c>
      <c r="B198" s="4" t="s">
        <v>308</v>
      </c>
      <c r="C198" s="4"/>
      <c r="D198" s="3" t="s">
        <v>5</v>
      </c>
      <c r="E198" s="3">
        <v>5000</v>
      </c>
      <c r="F198" s="5">
        <v>4560</v>
      </c>
      <c r="G198" s="5">
        <v>4320</v>
      </c>
      <c r="H198" s="5">
        <v>3840</v>
      </c>
      <c r="I198" s="5">
        <v>3360</v>
      </c>
    </row>
    <row r="199" spans="1:9" ht="15">
      <c r="A199" s="3" t="s">
        <v>315</v>
      </c>
      <c r="B199" s="4" t="s">
        <v>68</v>
      </c>
      <c r="C199" s="4"/>
      <c r="D199" s="3" t="s">
        <v>93</v>
      </c>
      <c r="E199" s="3">
        <v>4800</v>
      </c>
      <c r="F199" s="5">
        <f>E199-E199*0.05</f>
        <v>4560</v>
      </c>
      <c r="G199" s="5">
        <f aca="true" t="shared" si="58" ref="G199:G205">E199-E199*0.1</f>
        <v>4320</v>
      </c>
      <c r="H199" s="5">
        <f aca="true" t="shared" si="59" ref="H199:H205">E199-E199*0.2</f>
        <v>3840</v>
      </c>
      <c r="I199" s="5">
        <f aca="true" t="shared" si="60" ref="I199:I205">E199-E199*0.3</f>
        <v>3360</v>
      </c>
    </row>
    <row r="200" spans="1:9" ht="15">
      <c r="A200" s="3" t="s">
        <v>316</v>
      </c>
      <c r="B200" s="4" t="s">
        <v>68</v>
      </c>
      <c r="C200" s="4"/>
      <c r="D200" s="3" t="s">
        <v>317</v>
      </c>
      <c r="E200" s="3">
        <v>4800</v>
      </c>
      <c r="F200" s="5">
        <f>E200-E200*0.05</f>
        <v>4560</v>
      </c>
      <c r="G200" s="5">
        <f t="shared" si="58"/>
        <v>4320</v>
      </c>
      <c r="H200" s="5">
        <f t="shared" si="59"/>
        <v>3840</v>
      </c>
      <c r="I200" s="5">
        <f t="shared" si="60"/>
        <v>3360</v>
      </c>
    </row>
    <row r="201" spans="1:9" ht="15">
      <c r="A201" s="3" t="s">
        <v>318</v>
      </c>
      <c r="B201" s="4" t="s">
        <v>68</v>
      </c>
      <c r="C201" s="4"/>
      <c r="D201" s="3" t="s">
        <v>319</v>
      </c>
      <c r="E201" s="3">
        <v>4800</v>
      </c>
      <c r="F201" s="5">
        <f>E201-E201*0.05</f>
        <v>4560</v>
      </c>
      <c r="G201" s="5">
        <f t="shared" si="58"/>
        <v>4320</v>
      </c>
      <c r="H201" s="5">
        <f t="shared" si="59"/>
        <v>3840</v>
      </c>
      <c r="I201" s="5">
        <f t="shared" si="60"/>
        <v>3360</v>
      </c>
    </row>
    <row r="202" spans="1:9" ht="15">
      <c r="A202" s="3" t="s">
        <v>320</v>
      </c>
      <c r="B202" s="4" t="s">
        <v>321</v>
      </c>
      <c r="C202" s="4"/>
      <c r="D202" s="3" t="s">
        <v>322</v>
      </c>
      <c r="E202" s="3">
        <v>5000</v>
      </c>
      <c r="F202" s="7">
        <v>4750</v>
      </c>
      <c r="G202" s="5">
        <f t="shared" si="58"/>
        <v>4500</v>
      </c>
      <c r="H202" s="5">
        <f t="shared" si="59"/>
        <v>4000</v>
      </c>
      <c r="I202" s="5">
        <f t="shared" si="60"/>
        <v>3500</v>
      </c>
    </row>
    <row r="203" spans="1:9" ht="15">
      <c r="A203" s="3" t="s">
        <v>323</v>
      </c>
      <c r="B203" s="4" t="s">
        <v>321</v>
      </c>
      <c r="C203" s="4"/>
      <c r="D203" s="3" t="s">
        <v>310</v>
      </c>
      <c r="E203" s="3">
        <v>5000</v>
      </c>
      <c r="F203" s="7">
        <v>4750</v>
      </c>
      <c r="G203" s="5">
        <f t="shared" si="58"/>
        <v>4500</v>
      </c>
      <c r="H203" s="5">
        <f t="shared" si="59"/>
        <v>4000</v>
      </c>
      <c r="I203" s="5">
        <f t="shared" si="60"/>
        <v>3500</v>
      </c>
    </row>
    <row r="204" spans="1:9" ht="15">
      <c r="A204" s="3" t="s">
        <v>324</v>
      </c>
      <c r="B204" s="4" t="s">
        <v>321</v>
      </c>
      <c r="C204" s="4"/>
      <c r="D204" s="3" t="s">
        <v>5</v>
      </c>
      <c r="E204" s="3">
        <v>5000</v>
      </c>
      <c r="F204" s="7">
        <v>4750</v>
      </c>
      <c r="G204" s="5">
        <f t="shared" si="58"/>
        <v>4500</v>
      </c>
      <c r="H204" s="5">
        <f t="shared" si="59"/>
        <v>4000</v>
      </c>
      <c r="I204" s="5">
        <f t="shared" si="60"/>
        <v>3500</v>
      </c>
    </row>
    <row r="205" spans="1:9" ht="15">
      <c r="A205" s="3" t="s">
        <v>325</v>
      </c>
      <c r="B205" s="4" t="s">
        <v>321</v>
      </c>
      <c r="C205" s="4"/>
      <c r="D205" s="3" t="s">
        <v>167</v>
      </c>
      <c r="E205" s="3">
        <v>5000</v>
      </c>
      <c r="F205" s="7">
        <v>4750</v>
      </c>
      <c r="G205" s="5">
        <f t="shared" si="58"/>
        <v>4500</v>
      </c>
      <c r="H205" s="5">
        <f t="shared" si="59"/>
        <v>4000</v>
      </c>
      <c r="I205" s="5">
        <f t="shared" si="60"/>
        <v>3500</v>
      </c>
    </row>
    <row r="206" spans="1:9" ht="15">
      <c r="A206" s="3" t="s">
        <v>326</v>
      </c>
      <c r="B206" s="4" t="s">
        <v>327</v>
      </c>
      <c r="C206" s="4"/>
      <c r="D206" s="3" t="s">
        <v>328</v>
      </c>
      <c r="E206" s="3">
        <v>4400</v>
      </c>
      <c r="F206" s="7">
        <v>4180</v>
      </c>
      <c r="G206" s="5">
        <f aca="true" t="shared" si="61" ref="G206:G213">E206-E206*0.1</f>
        <v>3960</v>
      </c>
      <c r="H206" s="5">
        <f aca="true" t="shared" si="62" ref="H206:H213">E206-E206*0.2</f>
        <v>3520</v>
      </c>
      <c r="I206" s="5">
        <f aca="true" t="shared" si="63" ref="I206:I213">E206-E206*0.3</f>
        <v>3080</v>
      </c>
    </row>
    <row r="207" spans="1:9" ht="15">
      <c r="A207" s="3" t="s">
        <v>329</v>
      </c>
      <c r="B207" s="4" t="s">
        <v>327</v>
      </c>
      <c r="C207" s="4"/>
      <c r="D207" s="3" t="s">
        <v>330</v>
      </c>
      <c r="E207" s="3">
        <v>4400</v>
      </c>
      <c r="F207" s="7">
        <v>4180</v>
      </c>
      <c r="G207" s="5">
        <f t="shared" si="61"/>
        <v>3960</v>
      </c>
      <c r="H207" s="5">
        <f t="shared" si="62"/>
        <v>3520</v>
      </c>
      <c r="I207" s="5">
        <f t="shared" si="63"/>
        <v>3080</v>
      </c>
    </row>
    <row r="208" spans="1:9" ht="15">
      <c r="A208" s="3" t="s">
        <v>331</v>
      </c>
      <c r="B208" s="4" t="s">
        <v>327</v>
      </c>
      <c r="C208" s="4"/>
      <c r="D208" s="3" t="s">
        <v>167</v>
      </c>
      <c r="E208" s="3">
        <v>4400</v>
      </c>
      <c r="F208" s="7">
        <v>4180</v>
      </c>
      <c r="G208" s="5">
        <f t="shared" si="61"/>
        <v>3960</v>
      </c>
      <c r="H208" s="5">
        <f t="shared" si="62"/>
        <v>3520</v>
      </c>
      <c r="I208" s="5">
        <f t="shared" si="63"/>
        <v>3080</v>
      </c>
    </row>
    <row r="209" spans="1:9" ht="15">
      <c r="A209" s="3" t="s">
        <v>332</v>
      </c>
      <c r="B209" s="4" t="s">
        <v>327</v>
      </c>
      <c r="C209" s="4"/>
      <c r="D209" s="3" t="s">
        <v>333</v>
      </c>
      <c r="E209" s="3">
        <v>4400</v>
      </c>
      <c r="F209" s="7">
        <v>4180</v>
      </c>
      <c r="G209" s="5">
        <f t="shared" si="61"/>
        <v>3960</v>
      </c>
      <c r="H209" s="5">
        <f t="shared" si="62"/>
        <v>3520</v>
      </c>
      <c r="I209" s="5">
        <f t="shared" si="63"/>
        <v>3080</v>
      </c>
    </row>
    <row r="210" spans="1:9" ht="15">
      <c r="A210" s="3" t="s">
        <v>334</v>
      </c>
      <c r="B210" s="4" t="s">
        <v>327</v>
      </c>
      <c r="C210" s="4"/>
      <c r="D210" s="3" t="s">
        <v>335</v>
      </c>
      <c r="E210" s="3">
        <v>4400</v>
      </c>
      <c r="F210" s="7">
        <v>4180</v>
      </c>
      <c r="G210" s="5">
        <f t="shared" si="61"/>
        <v>3960</v>
      </c>
      <c r="H210" s="5">
        <f t="shared" si="62"/>
        <v>3520</v>
      </c>
      <c r="I210" s="5">
        <f t="shared" si="63"/>
        <v>3080</v>
      </c>
    </row>
    <row r="211" spans="1:9" ht="15">
      <c r="A211" s="3" t="s">
        <v>336</v>
      </c>
      <c r="B211" s="4" t="s">
        <v>327</v>
      </c>
      <c r="C211" s="4"/>
      <c r="D211" s="3" t="s">
        <v>337</v>
      </c>
      <c r="E211" s="3">
        <v>4400</v>
      </c>
      <c r="F211" s="7">
        <v>4180</v>
      </c>
      <c r="G211" s="5">
        <f t="shared" si="61"/>
        <v>3960</v>
      </c>
      <c r="H211" s="5">
        <f t="shared" si="62"/>
        <v>3520</v>
      </c>
      <c r="I211" s="5">
        <f t="shared" si="63"/>
        <v>3080</v>
      </c>
    </row>
    <row r="212" spans="1:9" ht="15">
      <c r="A212" s="3" t="s">
        <v>338</v>
      </c>
      <c r="B212" s="4" t="s">
        <v>327</v>
      </c>
      <c r="C212" s="4"/>
      <c r="D212" s="3" t="s">
        <v>339</v>
      </c>
      <c r="E212" s="3">
        <v>4400</v>
      </c>
      <c r="F212" s="7">
        <v>4180</v>
      </c>
      <c r="G212" s="5">
        <f t="shared" si="61"/>
        <v>3960</v>
      </c>
      <c r="H212" s="5">
        <f t="shared" si="62"/>
        <v>3520</v>
      </c>
      <c r="I212" s="5">
        <f t="shared" si="63"/>
        <v>3080</v>
      </c>
    </row>
    <row r="213" spans="1:9" ht="15">
      <c r="A213" s="3" t="s">
        <v>340</v>
      </c>
      <c r="B213" s="4" t="s">
        <v>327</v>
      </c>
      <c r="C213" s="4"/>
      <c r="D213" s="3" t="s">
        <v>341</v>
      </c>
      <c r="E213" s="3">
        <v>4400</v>
      </c>
      <c r="F213" s="7">
        <v>4180</v>
      </c>
      <c r="G213" s="5">
        <f t="shared" si="61"/>
        <v>3960</v>
      </c>
      <c r="H213" s="5">
        <f t="shared" si="62"/>
        <v>3520</v>
      </c>
      <c r="I213" s="5">
        <f t="shared" si="63"/>
        <v>3080</v>
      </c>
    </row>
    <row r="214" spans="1:9" ht="15">
      <c r="A214" s="3" t="s">
        <v>342</v>
      </c>
      <c r="B214" s="4" t="s">
        <v>343</v>
      </c>
      <c r="C214" s="4"/>
      <c r="D214" s="3" t="s">
        <v>310</v>
      </c>
      <c r="E214" s="3">
        <v>7400</v>
      </c>
      <c r="F214" s="7">
        <v>7030</v>
      </c>
      <c r="G214" s="5">
        <f aca="true" t="shared" si="64" ref="G214:G220">E214-E214*0.1</f>
        <v>6660</v>
      </c>
      <c r="H214" s="5">
        <f aca="true" t="shared" si="65" ref="H214:H219">E214-E214*0.2</f>
        <v>5920</v>
      </c>
      <c r="I214" s="5">
        <f>E214-E214*0.23</f>
        <v>5698</v>
      </c>
    </row>
    <row r="215" spans="1:9" ht="15">
      <c r="A215" s="3" t="s">
        <v>344</v>
      </c>
      <c r="B215" s="4" t="s">
        <v>343</v>
      </c>
      <c r="C215" s="4"/>
      <c r="D215" s="3" t="s">
        <v>5</v>
      </c>
      <c r="E215" s="3">
        <v>7400</v>
      </c>
      <c r="F215" s="7">
        <v>7030</v>
      </c>
      <c r="G215" s="5">
        <f t="shared" si="64"/>
        <v>6660</v>
      </c>
      <c r="H215" s="5">
        <f t="shared" si="65"/>
        <v>5920</v>
      </c>
      <c r="I215" s="5">
        <f>E215-E215*0.24</f>
        <v>5624</v>
      </c>
    </row>
    <row r="216" spans="1:9" ht="15">
      <c r="A216" s="3" t="s">
        <v>345</v>
      </c>
      <c r="B216" s="4" t="s">
        <v>343</v>
      </c>
      <c r="C216" s="4"/>
      <c r="D216" s="3" t="s">
        <v>346</v>
      </c>
      <c r="E216" s="3">
        <v>7400</v>
      </c>
      <c r="F216" s="7">
        <v>7030</v>
      </c>
      <c r="G216" s="5">
        <f t="shared" si="64"/>
        <v>6660</v>
      </c>
      <c r="H216" s="5">
        <f t="shared" si="65"/>
        <v>5920</v>
      </c>
      <c r="I216" s="5">
        <f>E216-E216*0.24</f>
        <v>5624</v>
      </c>
    </row>
    <row r="217" spans="1:9" ht="15">
      <c r="A217" s="3" t="s">
        <v>347</v>
      </c>
      <c r="B217" s="4" t="s">
        <v>343</v>
      </c>
      <c r="C217" s="4"/>
      <c r="D217" s="3" t="s">
        <v>167</v>
      </c>
      <c r="E217" s="3">
        <v>7400</v>
      </c>
      <c r="F217" s="7">
        <v>7030</v>
      </c>
      <c r="G217" s="5">
        <f t="shared" si="64"/>
        <v>6660</v>
      </c>
      <c r="H217" s="5">
        <f t="shared" si="65"/>
        <v>5920</v>
      </c>
      <c r="I217" s="5">
        <f>E217-E217*0.24</f>
        <v>5624</v>
      </c>
    </row>
    <row r="218" spans="1:9" ht="15">
      <c r="A218" s="3" t="s">
        <v>348</v>
      </c>
      <c r="B218" s="4" t="s">
        <v>349</v>
      </c>
      <c r="C218" s="4"/>
      <c r="D218" s="3" t="s">
        <v>310</v>
      </c>
      <c r="E218" s="3">
        <v>5000</v>
      </c>
      <c r="F218" s="5">
        <f>E218-E218*0.05</f>
        <v>4750</v>
      </c>
      <c r="G218" s="5">
        <f t="shared" si="64"/>
        <v>4500</v>
      </c>
      <c r="H218" s="5">
        <f t="shared" si="65"/>
        <v>4000</v>
      </c>
      <c r="I218" s="5">
        <f>E218-E218*0.3</f>
        <v>3500</v>
      </c>
    </row>
    <row r="219" spans="1:9" ht="15">
      <c r="A219" s="3" t="s">
        <v>350</v>
      </c>
      <c r="B219" s="4" t="s">
        <v>351</v>
      </c>
      <c r="C219" s="4"/>
      <c r="D219" s="3" t="s">
        <v>310</v>
      </c>
      <c r="E219" s="3">
        <v>7400</v>
      </c>
      <c r="F219" s="7">
        <v>7030</v>
      </c>
      <c r="G219" s="5">
        <f t="shared" si="64"/>
        <v>6660</v>
      </c>
      <c r="H219" s="5">
        <f t="shared" si="65"/>
        <v>5920</v>
      </c>
      <c r="I219" s="5">
        <f>E219-E219*0.24</f>
        <v>5624</v>
      </c>
    </row>
    <row r="220" spans="1:9" ht="15">
      <c r="A220" s="3" t="s">
        <v>352</v>
      </c>
      <c r="B220" s="4" t="s">
        <v>353</v>
      </c>
      <c r="C220" s="4"/>
      <c r="D220" s="3" t="s">
        <v>354</v>
      </c>
      <c r="E220" s="3">
        <v>7500</v>
      </c>
      <c r="F220" s="5">
        <f>E220-E220*0.05</f>
        <v>7125</v>
      </c>
      <c r="G220" s="5">
        <f t="shared" si="64"/>
        <v>6750</v>
      </c>
      <c r="H220" s="5">
        <f aca="true" t="shared" si="66" ref="H220:H227">E220-E220*0.2</f>
        <v>6000</v>
      </c>
      <c r="I220" s="5">
        <f aca="true" t="shared" si="67" ref="I220:I227">E220-E220*0.3</f>
        <v>5250</v>
      </c>
    </row>
    <row r="221" spans="1:9" ht="15">
      <c r="A221" s="3" t="s">
        <v>355</v>
      </c>
      <c r="B221" s="4" t="s">
        <v>353</v>
      </c>
      <c r="C221" s="4"/>
      <c r="D221" s="3" t="s">
        <v>356</v>
      </c>
      <c r="E221" s="3">
        <v>7500</v>
      </c>
      <c r="F221" s="5">
        <f>E221-E221*0.05</f>
        <v>7125</v>
      </c>
      <c r="G221" s="5">
        <f aca="true" t="shared" si="68" ref="G221:G227">E221-E221*0.1</f>
        <v>6750</v>
      </c>
      <c r="H221" s="5">
        <f t="shared" si="66"/>
        <v>6000</v>
      </c>
      <c r="I221" s="5">
        <f t="shared" si="67"/>
        <v>5250</v>
      </c>
    </row>
    <row r="222" spans="1:9" ht="15">
      <c r="A222" s="3" t="s">
        <v>357</v>
      </c>
      <c r="B222" s="4" t="s">
        <v>353</v>
      </c>
      <c r="C222" s="4"/>
      <c r="D222" s="3" t="s">
        <v>312</v>
      </c>
      <c r="E222" s="3">
        <v>7500</v>
      </c>
      <c r="F222" s="5">
        <f aca="true" t="shared" si="69" ref="F222:F227">E222-E222*0.05</f>
        <v>7125</v>
      </c>
      <c r="G222" s="5">
        <f t="shared" si="68"/>
        <v>6750</v>
      </c>
      <c r="H222" s="5">
        <f t="shared" si="66"/>
        <v>6000</v>
      </c>
      <c r="I222" s="5">
        <f t="shared" si="67"/>
        <v>5250</v>
      </c>
    </row>
    <row r="223" spans="1:9" ht="15">
      <c r="A223" s="3" t="s">
        <v>358</v>
      </c>
      <c r="B223" s="4" t="s">
        <v>353</v>
      </c>
      <c r="C223" s="4"/>
      <c r="D223" s="3" t="s">
        <v>93</v>
      </c>
      <c r="E223" s="3">
        <v>7500</v>
      </c>
      <c r="F223" s="5">
        <f t="shared" si="69"/>
        <v>7125</v>
      </c>
      <c r="G223" s="5">
        <f t="shared" si="68"/>
        <v>6750</v>
      </c>
      <c r="H223" s="5">
        <f t="shared" si="66"/>
        <v>6000</v>
      </c>
      <c r="I223" s="5">
        <f t="shared" si="67"/>
        <v>5250</v>
      </c>
    </row>
    <row r="224" spans="1:9" ht="15">
      <c r="A224" s="3" t="s">
        <v>359</v>
      </c>
      <c r="B224" s="4" t="s">
        <v>353</v>
      </c>
      <c r="C224" s="4"/>
      <c r="D224" s="3" t="s">
        <v>91</v>
      </c>
      <c r="E224" s="3">
        <v>7500</v>
      </c>
      <c r="F224" s="5">
        <f t="shared" si="69"/>
        <v>7125</v>
      </c>
      <c r="G224" s="5">
        <f t="shared" si="68"/>
        <v>6750</v>
      </c>
      <c r="H224" s="5">
        <f t="shared" si="66"/>
        <v>6000</v>
      </c>
      <c r="I224" s="5">
        <f t="shared" si="67"/>
        <v>5250</v>
      </c>
    </row>
    <row r="225" spans="1:9" ht="15">
      <c r="A225" s="3" t="s">
        <v>360</v>
      </c>
      <c r="B225" s="4" t="s">
        <v>353</v>
      </c>
      <c r="C225" s="4"/>
      <c r="D225" s="3" t="s">
        <v>361</v>
      </c>
      <c r="E225" s="3">
        <v>7500</v>
      </c>
      <c r="F225" s="5">
        <f t="shared" si="69"/>
        <v>7125</v>
      </c>
      <c r="G225" s="5">
        <f t="shared" si="68"/>
        <v>6750</v>
      </c>
      <c r="H225" s="5">
        <f t="shared" si="66"/>
        <v>6000</v>
      </c>
      <c r="I225" s="5">
        <f t="shared" si="67"/>
        <v>5250</v>
      </c>
    </row>
    <row r="226" spans="1:9" ht="15">
      <c r="A226" s="3" t="s">
        <v>362</v>
      </c>
      <c r="B226" s="4" t="s">
        <v>353</v>
      </c>
      <c r="C226" s="4"/>
      <c r="D226" s="3" t="s">
        <v>5</v>
      </c>
      <c r="E226" s="3">
        <v>7500</v>
      </c>
      <c r="F226" s="5">
        <f t="shared" si="69"/>
        <v>7125</v>
      </c>
      <c r="G226" s="5">
        <f t="shared" si="68"/>
        <v>6750</v>
      </c>
      <c r="H226" s="5">
        <f t="shared" si="66"/>
        <v>6000</v>
      </c>
      <c r="I226" s="5">
        <f t="shared" si="67"/>
        <v>5250</v>
      </c>
    </row>
    <row r="227" spans="1:9" ht="15">
      <c r="A227" s="3" t="s">
        <v>363</v>
      </c>
      <c r="B227" s="4" t="s">
        <v>353</v>
      </c>
      <c r="C227" s="4"/>
      <c r="D227" s="3" t="s">
        <v>364</v>
      </c>
      <c r="E227" s="3">
        <v>7500</v>
      </c>
      <c r="F227" s="5">
        <f t="shared" si="69"/>
        <v>7125</v>
      </c>
      <c r="G227" s="5">
        <f t="shared" si="68"/>
        <v>6750</v>
      </c>
      <c r="H227" s="5">
        <f t="shared" si="66"/>
        <v>6000</v>
      </c>
      <c r="I227" s="5">
        <f t="shared" si="67"/>
        <v>5250</v>
      </c>
    </row>
    <row r="228" spans="1:9" ht="15">
      <c r="A228" s="3" t="s">
        <v>365</v>
      </c>
      <c r="B228" s="4" t="s">
        <v>366</v>
      </c>
      <c r="C228" s="4"/>
      <c r="D228" s="3" t="s">
        <v>367</v>
      </c>
      <c r="E228" s="3">
        <v>5600</v>
      </c>
      <c r="F228" s="5">
        <f>E228-E228*0.05</f>
        <v>5320</v>
      </c>
      <c r="G228" s="5">
        <f>E228-E228*0.1</f>
        <v>5040</v>
      </c>
      <c r="H228" s="5">
        <f>E228-E228*0.19</f>
        <v>4536</v>
      </c>
      <c r="I228" s="5">
        <f>E228-E228*0.28</f>
        <v>4032</v>
      </c>
    </row>
    <row r="229" spans="1:9" ht="15">
      <c r="A229" s="3" t="s">
        <v>368</v>
      </c>
      <c r="B229" s="4" t="s">
        <v>366</v>
      </c>
      <c r="C229" s="4"/>
      <c r="D229" s="3" t="s">
        <v>367</v>
      </c>
      <c r="E229" s="3">
        <v>5600</v>
      </c>
      <c r="F229" s="5">
        <f>E229-E229*0.05</f>
        <v>5320</v>
      </c>
      <c r="G229" s="5">
        <f>E229-E229*0.1</f>
        <v>5040</v>
      </c>
      <c r="H229" s="5">
        <f>E229-E229*0.19</f>
        <v>4536</v>
      </c>
      <c r="I229" s="5">
        <f>E229-E229*0.28</f>
        <v>4032</v>
      </c>
    </row>
    <row r="230" spans="1:9" ht="15">
      <c r="A230" s="3" t="s">
        <v>369</v>
      </c>
      <c r="B230" s="4" t="s">
        <v>366</v>
      </c>
      <c r="C230" s="4"/>
      <c r="D230" s="3" t="s">
        <v>370</v>
      </c>
      <c r="E230" s="3">
        <v>5700</v>
      </c>
      <c r="F230" s="5">
        <v>5320</v>
      </c>
      <c r="G230" s="5">
        <v>5040</v>
      </c>
      <c r="H230" s="5">
        <v>4536</v>
      </c>
      <c r="I230" s="5">
        <v>4032</v>
      </c>
    </row>
    <row r="231" spans="1:9" ht="15">
      <c r="A231" s="3" t="s">
        <v>371</v>
      </c>
      <c r="B231" s="4" t="s">
        <v>372</v>
      </c>
      <c r="C231" s="4"/>
      <c r="D231" s="3" t="s">
        <v>5</v>
      </c>
      <c r="E231" s="3">
        <v>5600</v>
      </c>
      <c r="F231" s="5">
        <f aca="true" t="shared" si="70" ref="F231:F243">E231-E231*0.05</f>
        <v>5320</v>
      </c>
      <c r="G231" s="5">
        <f aca="true" t="shared" si="71" ref="G231:G236">E231-E231*0.1</f>
        <v>5040</v>
      </c>
      <c r="H231" s="5">
        <f>E231-E231*0.19</f>
        <v>4536</v>
      </c>
      <c r="I231" s="5">
        <f>E231-E231*0.28</f>
        <v>4032</v>
      </c>
    </row>
    <row r="232" spans="1:9" ht="15">
      <c r="A232" s="3" t="s">
        <v>373</v>
      </c>
      <c r="B232" s="4" t="s">
        <v>372</v>
      </c>
      <c r="C232" s="4"/>
      <c r="D232" s="3" t="s">
        <v>99</v>
      </c>
      <c r="E232" s="3">
        <v>5600</v>
      </c>
      <c r="F232" s="5">
        <f t="shared" si="70"/>
        <v>5320</v>
      </c>
      <c r="G232" s="5">
        <f t="shared" si="71"/>
        <v>5040</v>
      </c>
      <c r="H232" s="5">
        <f>E232-E232*0.19</f>
        <v>4536</v>
      </c>
      <c r="I232" s="5">
        <f>E232-E232*0.28</f>
        <v>4032</v>
      </c>
    </row>
    <row r="233" spans="1:9" ht="15">
      <c r="A233" s="3" t="s">
        <v>374</v>
      </c>
      <c r="B233" s="4" t="s">
        <v>372</v>
      </c>
      <c r="C233" s="4"/>
      <c r="D233" s="3" t="s">
        <v>375</v>
      </c>
      <c r="E233" s="3">
        <v>6200</v>
      </c>
      <c r="F233" s="5">
        <f t="shared" si="70"/>
        <v>5890</v>
      </c>
      <c r="G233" s="5">
        <f t="shared" si="71"/>
        <v>5580</v>
      </c>
      <c r="H233" s="5">
        <f>E233-E233*0.19</f>
        <v>5022</v>
      </c>
      <c r="I233" s="5">
        <f>E233-E233*0.27</f>
        <v>4526</v>
      </c>
    </row>
    <row r="234" spans="1:9" ht="15">
      <c r="A234" s="3" t="s">
        <v>376</v>
      </c>
      <c r="B234" s="4" t="s">
        <v>372</v>
      </c>
      <c r="C234" s="4"/>
      <c r="D234" s="3" t="s">
        <v>93</v>
      </c>
      <c r="E234" s="3">
        <v>5900</v>
      </c>
      <c r="F234" s="5">
        <f t="shared" si="70"/>
        <v>5605</v>
      </c>
      <c r="G234" s="5">
        <f t="shared" si="71"/>
        <v>5310</v>
      </c>
      <c r="H234" s="5">
        <f>E234-E234*0.19</f>
        <v>4779</v>
      </c>
      <c r="I234" s="5">
        <f>E234-E234*0.28</f>
        <v>4248</v>
      </c>
    </row>
    <row r="235" spans="1:9" ht="15">
      <c r="A235" s="3" t="s">
        <v>377</v>
      </c>
      <c r="B235" s="4" t="s">
        <v>378</v>
      </c>
      <c r="C235" s="4"/>
      <c r="D235" s="3" t="s">
        <v>93</v>
      </c>
      <c r="E235" s="3">
        <v>5400</v>
      </c>
      <c r="F235" s="5">
        <f t="shared" si="70"/>
        <v>5130</v>
      </c>
      <c r="G235" s="5">
        <f t="shared" si="71"/>
        <v>4860</v>
      </c>
      <c r="H235" s="5">
        <f>E235-E235*0.2</f>
        <v>4320</v>
      </c>
      <c r="I235" s="5">
        <f>E235-E235*0.3</f>
        <v>3780</v>
      </c>
    </row>
    <row r="236" spans="1:9" ht="15">
      <c r="A236" s="3" t="s">
        <v>379</v>
      </c>
      <c r="B236" s="4" t="s">
        <v>378</v>
      </c>
      <c r="C236" s="4"/>
      <c r="D236" s="3" t="s">
        <v>5</v>
      </c>
      <c r="E236" s="3">
        <v>5400</v>
      </c>
      <c r="F236" s="5">
        <f t="shared" si="70"/>
        <v>5130</v>
      </c>
      <c r="G236" s="5">
        <f t="shared" si="71"/>
        <v>4860</v>
      </c>
      <c r="H236" s="5">
        <f>E236-E236*0.2</f>
        <v>4320</v>
      </c>
      <c r="I236" s="5">
        <f>E236-E236*0.3</f>
        <v>3780</v>
      </c>
    </row>
    <row r="237" spans="1:9" ht="15">
      <c r="A237" s="3" t="s">
        <v>380</v>
      </c>
      <c r="B237" s="4" t="s">
        <v>41</v>
      </c>
      <c r="C237" s="4"/>
      <c r="D237" s="3" t="s">
        <v>5</v>
      </c>
      <c r="E237" s="3">
        <v>5600</v>
      </c>
      <c r="F237" s="5">
        <f t="shared" si="70"/>
        <v>5320</v>
      </c>
      <c r="G237" s="5">
        <f>E237-E237*0.09</f>
        <v>5096</v>
      </c>
      <c r="H237" s="5">
        <f>E237-E237*0.18</f>
        <v>4592</v>
      </c>
      <c r="I237" s="5">
        <f>E237-E237*0.28</f>
        <v>4032</v>
      </c>
    </row>
    <row r="238" spans="1:9" ht="15">
      <c r="A238" s="3" t="s">
        <v>381</v>
      </c>
      <c r="B238" s="4" t="s">
        <v>382</v>
      </c>
      <c r="C238" s="4"/>
      <c r="D238" s="3" t="s">
        <v>93</v>
      </c>
      <c r="E238" s="3">
        <v>5900</v>
      </c>
      <c r="F238" s="5">
        <f t="shared" si="70"/>
        <v>5605</v>
      </c>
      <c r="G238" s="5">
        <f aca="true" t="shared" si="72" ref="G238:G243">E238-E238*0.1</f>
        <v>5310</v>
      </c>
      <c r="H238" s="5">
        <f>E238-E238*0.19</f>
        <v>4779</v>
      </c>
      <c r="I238" s="5">
        <f>E238-E238*0.28</f>
        <v>4248</v>
      </c>
    </row>
    <row r="239" spans="1:9" ht="15">
      <c r="A239" s="3" t="s">
        <v>381</v>
      </c>
      <c r="B239" s="4" t="s">
        <v>41</v>
      </c>
      <c r="C239" s="4"/>
      <c r="D239" s="3" t="s">
        <v>93</v>
      </c>
      <c r="E239" s="3">
        <v>5900</v>
      </c>
      <c r="F239" s="5">
        <f t="shared" si="70"/>
        <v>5605</v>
      </c>
      <c r="G239" s="5">
        <f t="shared" si="72"/>
        <v>5310</v>
      </c>
      <c r="H239" s="5">
        <f>E239-E239*0.19</f>
        <v>4779</v>
      </c>
      <c r="I239" s="5">
        <f>E239-E239*0.28</f>
        <v>4248</v>
      </c>
    </row>
    <row r="240" spans="1:9" ht="15">
      <c r="A240" s="3" t="s">
        <v>383</v>
      </c>
      <c r="B240" s="4" t="s">
        <v>384</v>
      </c>
      <c r="C240" s="4"/>
      <c r="D240" s="3" t="s">
        <v>385</v>
      </c>
      <c r="E240" s="3">
        <v>5300</v>
      </c>
      <c r="F240" s="5">
        <f t="shared" si="70"/>
        <v>5035</v>
      </c>
      <c r="G240" s="5">
        <f t="shared" si="72"/>
        <v>4770</v>
      </c>
      <c r="H240" s="5">
        <f>E240-E240*0.2</f>
        <v>4240</v>
      </c>
      <c r="I240" s="5">
        <f>E240-E240*0.3</f>
        <v>3710</v>
      </c>
    </row>
    <row r="241" spans="1:9" ht="15">
      <c r="A241" s="3" t="s">
        <v>386</v>
      </c>
      <c r="B241" s="4" t="s">
        <v>384</v>
      </c>
      <c r="C241" s="4"/>
      <c r="D241" s="3" t="s">
        <v>387</v>
      </c>
      <c r="E241" s="3">
        <v>5300</v>
      </c>
      <c r="F241" s="5">
        <f t="shared" si="70"/>
        <v>5035</v>
      </c>
      <c r="G241" s="5">
        <f t="shared" si="72"/>
        <v>4770</v>
      </c>
      <c r="H241" s="5">
        <f>E241-E241*0.2</f>
        <v>4240</v>
      </c>
      <c r="I241" s="5">
        <f>E241-E241*0.3</f>
        <v>3710</v>
      </c>
    </row>
    <row r="242" spans="1:9" ht="15">
      <c r="A242" s="3" t="s">
        <v>388</v>
      </c>
      <c r="B242" s="4" t="s">
        <v>384</v>
      </c>
      <c r="C242" s="4"/>
      <c r="D242" s="3" t="s">
        <v>83</v>
      </c>
      <c r="E242" s="3">
        <v>5300</v>
      </c>
      <c r="F242" s="5">
        <f t="shared" si="70"/>
        <v>5035</v>
      </c>
      <c r="G242" s="5">
        <f t="shared" si="72"/>
        <v>4770</v>
      </c>
      <c r="H242" s="5">
        <f>E242-E242*0.2</f>
        <v>4240</v>
      </c>
      <c r="I242" s="5">
        <f>E242-E242*0.3</f>
        <v>3710</v>
      </c>
    </row>
    <row r="243" spans="1:9" ht="15">
      <c r="A243" s="3" t="s">
        <v>389</v>
      </c>
      <c r="B243" s="4" t="s">
        <v>384</v>
      </c>
      <c r="C243" s="4"/>
      <c r="D243" s="3" t="s">
        <v>390</v>
      </c>
      <c r="E243" s="3">
        <v>5300</v>
      </c>
      <c r="F243" s="5">
        <f t="shared" si="70"/>
        <v>5035</v>
      </c>
      <c r="G243" s="5">
        <f t="shared" si="72"/>
        <v>4770</v>
      </c>
      <c r="H243" s="5">
        <f>E243-E243*0.2</f>
        <v>4240</v>
      </c>
      <c r="I243" s="5">
        <f>E243-E243*0.3</f>
        <v>3710</v>
      </c>
    </row>
    <row r="244" spans="1:9" ht="15">
      <c r="A244" s="3" t="s">
        <v>391</v>
      </c>
      <c r="B244" s="4" t="s">
        <v>392</v>
      </c>
      <c r="C244" s="4"/>
      <c r="D244" s="3" t="s">
        <v>83</v>
      </c>
      <c r="E244" s="3">
        <v>4500</v>
      </c>
      <c r="F244" s="5">
        <f>E244-E244*0.04</f>
        <v>4320</v>
      </c>
      <c r="G244" s="5">
        <f>E244-E244*0.09</f>
        <v>4095</v>
      </c>
      <c r="H244" s="5">
        <f>E244-E244*0.17</f>
        <v>3735</v>
      </c>
      <c r="I244" s="5">
        <f>E244-E244*0.22</f>
        <v>3510</v>
      </c>
    </row>
    <row r="245" spans="1:9" ht="15">
      <c r="A245" s="3" t="s">
        <v>393</v>
      </c>
      <c r="B245" s="4" t="s">
        <v>394</v>
      </c>
      <c r="C245" s="4"/>
      <c r="D245" s="3" t="s">
        <v>395</v>
      </c>
      <c r="E245" s="3">
        <v>4700</v>
      </c>
      <c r="F245" s="5">
        <f>E245-E245*0.05</f>
        <v>4465</v>
      </c>
      <c r="G245" s="5">
        <f>E245-E245*0.12</f>
        <v>4136</v>
      </c>
      <c r="H245" s="5">
        <f>E245-E245*0.24</f>
        <v>3572</v>
      </c>
      <c r="I245" s="5">
        <f>E245-E245*0.35</f>
        <v>3055</v>
      </c>
    </row>
    <row r="246" spans="1:9" ht="15">
      <c r="A246" s="3" t="s">
        <v>396</v>
      </c>
      <c r="B246" s="4" t="s">
        <v>394</v>
      </c>
      <c r="C246" s="4"/>
      <c r="D246" s="3" t="s">
        <v>397</v>
      </c>
      <c r="E246" s="3">
        <v>4700</v>
      </c>
      <c r="F246" s="5">
        <f>E246-E246*0.05</f>
        <v>4465</v>
      </c>
      <c r="G246" s="5">
        <f>E246-E246*0.12</f>
        <v>4136</v>
      </c>
      <c r="H246" s="5">
        <f>E246-E246*0.24</f>
        <v>3572</v>
      </c>
      <c r="I246" s="5">
        <f>E246-E246*0.35</f>
        <v>3055</v>
      </c>
    </row>
    <row r="247" spans="1:9" ht="15">
      <c r="A247" s="3" t="s">
        <v>398</v>
      </c>
      <c r="B247" s="4" t="s">
        <v>394</v>
      </c>
      <c r="C247" s="4"/>
      <c r="D247" s="3" t="s">
        <v>399</v>
      </c>
      <c r="E247" s="3">
        <v>4700</v>
      </c>
      <c r="F247" s="5">
        <f>E247-E247*0.05</f>
        <v>4465</v>
      </c>
      <c r="G247" s="5">
        <f>E247-E247*0.12</f>
        <v>4136</v>
      </c>
      <c r="H247" s="5">
        <f>E247-E247*0.24</f>
        <v>3572</v>
      </c>
      <c r="I247" s="5">
        <f>E247-E247*0.35</f>
        <v>3055</v>
      </c>
    </row>
    <row r="248" spans="1:9" s="9" customFormat="1" ht="15">
      <c r="A248" s="1" t="s">
        <v>734</v>
      </c>
      <c r="B248" s="8"/>
      <c r="C248" s="11"/>
      <c r="E248" s="8"/>
      <c r="F248" s="8"/>
      <c r="G248" s="8"/>
      <c r="H248" s="8"/>
      <c r="I248" s="8"/>
    </row>
    <row r="249" spans="1:9" ht="15">
      <c r="A249" s="3" t="s">
        <v>400</v>
      </c>
      <c r="B249" s="3" t="s">
        <v>401</v>
      </c>
      <c r="D249" s="3" t="s">
        <v>402</v>
      </c>
      <c r="E249" s="6">
        <v>4200</v>
      </c>
      <c r="F249" s="5">
        <f>E249-E249*0.05</f>
        <v>3990</v>
      </c>
      <c r="G249" s="5">
        <f>E249-E249*0.1</f>
        <v>3780</v>
      </c>
      <c r="H249" s="5">
        <f>E249-E249*0.2</f>
        <v>3360</v>
      </c>
      <c r="I249" s="5">
        <f>E249-E249*0.3</f>
        <v>2940</v>
      </c>
    </row>
    <row r="250" spans="1:9" ht="15">
      <c r="A250" s="3" t="s">
        <v>403</v>
      </c>
      <c r="B250" s="4" t="s">
        <v>404</v>
      </c>
      <c r="C250" s="4"/>
      <c r="D250" s="3" t="s">
        <v>402</v>
      </c>
      <c r="E250" s="6">
        <v>3800</v>
      </c>
      <c r="F250" s="5">
        <f>E250-E250*0.05</f>
        <v>3610</v>
      </c>
      <c r="G250" s="5">
        <f>E250-E250*0.1</f>
        <v>3420</v>
      </c>
      <c r="H250" s="5">
        <f>E250-E250*0.2</f>
        <v>3040</v>
      </c>
      <c r="I250" s="5">
        <f>E250-E250*0.3</f>
        <v>2660</v>
      </c>
    </row>
    <row r="251" spans="1:9" ht="15">
      <c r="A251" s="3" t="s">
        <v>405</v>
      </c>
      <c r="B251" s="4" t="s">
        <v>406</v>
      </c>
      <c r="C251" s="4"/>
      <c r="D251" s="3" t="s">
        <v>402</v>
      </c>
      <c r="E251" s="6">
        <v>4200</v>
      </c>
      <c r="F251" s="5">
        <f>E251-E251*0.05</f>
        <v>3990</v>
      </c>
      <c r="G251" s="5">
        <f>E251-E251*0.1</f>
        <v>3780</v>
      </c>
      <c r="H251" s="5">
        <f>E251-E251*0.2</f>
        <v>3360</v>
      </c>
      <c r="I251" s="5">
        <f>E251-E251*0.3</f>
        <v>2940</v>
      </c>
    </row>
    <row r="252" spans="1:9" ht="15">
      <c r="A252" s="3" t="s">
        <v>407</v>
      </c>
      <c r="B252" s="4" t="s">
        <v>408</v>
      </c>
      <c r="C252" s="4"/>
      <c r="D252" s="3" t="s">
        <v>5</v>
      </c>
      <c r="E252" s="6">
        <v>4700</v>
      </c>
      <c r="F252" s="5">
        <f>E252-E252*0.05</f>
        <v>4465</v>
      </c>
      <c r="G252" s="5">
        <f>E252-E252*0.09</f>
        <v>4277</v>
      </c>
      <c r="H252" s="5">
        <f>E252-E252*0.18</f>
        <v>3854</v>
      </c>
      <c r="I252" s="5">
        <f>E252-E252*0.28</f>
        <v>3384</v>
      </c>
    </row>
    <row r="253" spans="1:9" s="2" customFormat="1" ht="15">
      <c r="A253" s="1" t="s">
        <v>409</v>
      </c>
      <c r="B253" s="1"/>
      <c r="C253" s="14"/>
      <c r="E253" s="1"/>
      <c r="F253" s="1"/>
      <c r="G253" s="1"/>
      <c r="H253" s="1"/>
      <c r="I253" s="1"/>
    </row>
    <row r="254" spans="1:9" ht="15">
      <c r="A254" s="3" t="s">
        <v>410</v>
      </c>
      <c r="B254" s="4" t="s">
        <v>411</v>
      </c>
      <c r="C254" s="4"/>
      <c r="D254" s="3" t="s">
        <v>305</v>
      </c>
      <c r="E254" s="4">
        <v>2900</v>
      </c>
      <c r="F254" s="7">
        <v>2784</v>
      </c>
      <c r="G254" s="7">
        <v>2668</v>
      </c>
      <c r="H254" s="7">
        <v>2494</v>
      </c>
      <c r="I254" s="7">
        <v>2378</v>
      </c>
    </row>
    <row r="255" spans="1:9" ht="15">
      <c r="A255" s="3" t="s">
        <v>412</v>
      </c>
      <c r="B255" s="4" t="s">
        <v>411</v>
      </c>
      <c r="C255" s="4"/>
      <c r="D255" s="3" t="s">
        <v>413</v>
      </c>
      <c r="E255" s="4">
        <v>2900</v>
      </c>
      <c r="F255" s="7">
        <v>2784</v>
      </c>
      <c r="G255" s="7">
        <v>2668</v>
      </c>
      <c r="H255" s="7">
        <v>2494</v>
      </c>
      <c r="I255" s="7">
        <v>2378</v>
      </c>
    </row>
    <row r="256" spans="1:9" ht="15">
      <c r="A256" s="3" t="s">
        <v>414</v>
      </c>
      <c r="B256" s="4" t="s">
        <v>415</v>
      </c>
      <c r="C256" s="4"/>
      <c r="D256" s="3" t="s">
        <v>416</v>
      </c>
      <c r="E256" s="4">
        <v>2900</v>
      </c>
      <c r="F256" s="7">
        <v>2784</v>
      </c>
      <c r="G256" s="7">
        <v>2668</v>
      </c>
      <c r="H256" s="7">
        <v>2494</v>
      </c>
      <c r="I256" s="7">
        <v>2378</v>
      </c>
    </row>
    <row r="257" spans="1:9" ht="15">
      <c r="A257" s="3" t="s">
        <v>417</v>
      </c>
      <c r="B257" s="4" t="s">
        <v>418</v>
      </c>
      <c r="C257" s="4"/>
      <c r="D257" s="3" t="s">
        <v>416</v>
      </c>
      <c r="E257" s="4">
        <v>2900</v>
      </c>
      <c r="F257" s="7">
        <v>2784</v>
      </c>
      <c r="G257" s="7">
        <v>2668</v>
      </c>
      <c r="H257" s="7">
        <v>2494</v>
      </c>
      <c r="I257" s="7">
        <v>2378</v>
      </c>
    </row>
    <row r="258" spans="1:9" ht="15">
      <c r="A258" s="3" t="s">
        <v>419</v>
      </c>
      <c r="B258" s="4" t="s">
        <v>418</v>
      </c>
      <c r="C258" s="4"/>
      <c r="D258" s="3" t="s">
        <v>5</v>
      </c>
      <c r="E258" s="4">
        <v>2900</v>
      </c>
      <c r="F258" s="7">
        <v>2784</v>
      </c>
      <c r="G258" s="7">
        <v>2668</v>
      </c>
      <c r="H258" s="7">
        <v>2494</v>
      </c>
      <c r="I258" s="7">
        <v>2378</v>
      </c>
    </row>
    <row r="259" spans="1:9" ht="15">
      <c r="A259" s="3" t="s">
        <v>420</v>
      </c>
      <c r="B259" s="4" t="s">
        <v>418</v>
      </c>
      <c r="C259" s="4"/>
      <c r="D259" s="3" t="s">
        <v>413</v>
      </c>
      <c r="E259" s="4">
        <v>2900</v>
      </c>
      <c r="F259" s="7">
        <v>2784</v>
      </c>
      <c r="G259" s="7">
        <v>2668</v>
      </c>
      <c r="H259" s="7">
        <v>2494</v>
      </c>
      <c r="I259" s="7">
        <v>2378</v>
      </c>
    </row>
    <row r="260" spans="1:9" ht="15">
      <c r="A260" s="3" t="s">
        <v>421</v>
      </c>
      <c r="B260" s="4" t="s">
        <v>422</v>
      </c>
      <c r="C260" s="4"/>
      <c r="D260" s="3" t="s">
        <v>416</v>
      </c>
      <c r="E260" s="4">
        <v>2900</v>
      </c>
      <c r="F260" s="7">
        <v>2784</v>
      </c>
      <c r="G260" s="7">
        <v>2668</v>
      </c>
      <c r="H260" s="7">
        <v>2494</v>
      </c>
      <c r="I260" s="7">
        <v>2378</v>
      </c>
    </row>
    <row r="261" spans="1:9" ht="15">
      <c r="A261" s="3" t="s">
        <v>423</v>
      </c>
      <c r="B261" s="4" t="s">
        <v>422</v>
      </c>
      <c r="C261" s="4"/>
      <c r="D261" s="3" t="s">
        <v>5</v>
      </c>
      <c r="E261" s="4">
        <v>2900</v>
      </c>
      <c r="F261" s="7">
        <v>2784</v>
      </c>
      <c r="G261" s="7">
        <v>2668</v>
      </c>
      <c r="H261" s="7">
        <v>2494</v>
      </c>
      <c r="I261" s="7">
        <v>2378</v>
      </c>
    </row>
    <row r="262" spans="1:9" ht="15">
      <c r="A262" s="3" t="s">
        <v>424</v>
      </c>
      <c r="B262" s="4" t="s">
        <v>422</v>
      </c>
      <c r="C262" s="4"/>
      <c r="D262" s="3" t="s">
        <v>413</v>
      </c>
      <c r="E262" s="4">
        <v>2900</v>
      </c>
      <c r="F262" s="7">
        <v>2784</v>
      </c>
      <c r="G262" s="7">
        <v>2668</v>
      </c>
      <c r="H262" s="7">
        <v>2494</v>
      </c>
      <c r="I262" s="7">
        <v>2378</v>
      </c>
    </row>
    <row r="263" spans="1:9" ht="15">
      <c r="A263" s="3" t="s">
        <v>425</v>
      </c>
      <c r="B263" s="4" t="s">
        <v>422</v>
      </c>
      <c r="C263" s="4"/>
      <c r="D263" s="3" t="s">
        <v>305</v>
      </c>
      <c r="E263" s="4">
        <v>2900</v>
      </c>
      <c r="F263" s="7">
        <v>2784</v>
      </c>
      <c r="G263" s="7">
        <v>2668</v>
      </c>
      <c r="H263" s="7">
        <v>2494</v>
      </c>
      <c r="I263" s="7">
        <v>2378</v>
      </c>
    </row>
    <row r="264" spans="1:9" ht="15">
      <c r="A264" s="3" t="s">
        <v>426</v>
      </c>
      <c r="B264" s="4" t="s">
        <v>427</v>
      </c>
      <c r="C264" s="4"/>
      <c r="D264" s="3" t="s">
        <v>5</v>
      </c>
      <c r="E264" s="4">
        <v>2900</v>
      </c>
      <c r="F264" s="7">
        <v>2784</v>
      </c>
      <c r="G264" s="7">
        <v>2668</v>
      </c>
      <c r="H264" s="7">
        <v>2494</v>
      </c>
      <c r="I264" s="7">
        <v>2378</v>
      </c>
    </row>
    <row r="265" spans="1:9" ht="15">
      <c r="A265" s="3" t="s">
        <v>428</v>
      </c>
      <c r="B265" s="4" t="s">
        <v>427</v>
      </c>
      <c r="C265" s="4"/>
      <c r="D265" s="3" t="s">
        <v>413</v>
      </c>
      <c r="E265" s="4">
        <v>2900</v>
      </c>
      <c r="F265" s="7">
        <v>2784</v>
      </c>
      <c r="G265" s="7">
        <v>2668</v>
      </c>
      <c r="H265" s="7">
        <v>2494</v>
      </c>
      <c r="I265" s="7">
        <v>2378</v>
      </c>
    </row>
    <row r="266" spans="1:9" ht="15">
      <c r="A266" s="3" t="s">
        <v>429</v>
      </c>
      <c r="B266" s="4" t="s">
        <v>430</v>
      </c>
      <c r="C266" s="4"/>
      <c r="D266" s="3" t="s">
        <v>5</v>
      </c>
      <c r="E266" s="4">
        <v>2900</v>
      </c>
      <c r="F266" s="7">
        <v>2784</v>
      </c>
      <c r="G266" s="7">
        <v>2668</v>
      </c>
      <c r="H266" s="7">
        <v>2494</v>
      </c>
      <c r="I266" s="7">
        <v>2378</v>
      </c>
    </row>
    <row r="267" spans="1:9" ht="15">
      <c r="A267" s="3" t="s">
        <v>431</v>
      </c>
      <c r="B267" s="4" t="s">
        <v>430</v>
      </c>
      <c r="C267" s="4"/>
      <c r="D267" s="3" t="s">
        <v>305</v>
      </c>
      <c r="E267" s="4">
        <v>2900</v>
      </c>
      <c r="F267" s="7">
        <v>2784</v>
      </c>
      <c r="G267" s="7">
        <v>2668</v>
      </c>
      <c r="H267" s="7">
        <v>2494</v>
      </c>
      <c r="I267" s="7">
        <v>2378</v>
      </c>
    </row>
    <row r="268" spans="1:9" ht="15">
      <c r="A268" s="3" t="s">
        <v>432</v>
      </c>
      <c r="B268" s="4" t="s">
        <v>433</v>
      </c>
      <c r="C268" s="4"/>
      <c r="D268" s="3" t="s">
        <v>305</v>
      </c>
      <c r="E268" s="4">
        <v>3200</v>
      </c>
      <c r="F268" s="7">
        <f>E268-E268*0.05</f>
        <v>3040</v>
      </c>
      <c r="G268" s="7">
        <f>E268-E268*0.09</f>
        <v>2912</v>
      </c>
      <c r="H268" s="7">
        <f>E268-E268*0.15</f>
        <v>2720</v>
      </c>
      <c r="I268" s="7">
        <f>E268-E268*0.2</f>
        <v>2560</v>
      </c>
    </row>
    <row r="269" spans="1:9" ht="15">
      <c r="A269" s="3" t="s">
        <v>434</v>
      </c>
      <c r="B269" s="4" t="s">
        <v>433</v>
      </c>
      <c r="C269" s="4"/>
      <c r="D269" s="3" t="s">
        <v>91</v>
      </c>
      <c r="E269" s="4">
        <v>3200</v>
      </c>
      <c r="F269" s="7">
        <f>E269-E269*0.05</f>
        <v>3040</v>
      </c>
      <c r="G269" s="7">
        <f>E269-E269*0.09</f>
        <v>2912</v>
      </c>
      <c r="H269" s="7">
        <f>E269-E269*0.15</f>
        <v>2720</v>
      </c>
      <c r="I269" s="7">
        <f>E269-E269*0.2</f>
        <v>2560</v>
      </c>
    </row>
    <row r="270" spans="1:9" ht="15">
      <c r="A270" s="3" t="s">
        <v>435</v>
      </c>
      <c r="B270" s="4" t="s">
        <v>433</v>
      </c>
      <c r="C270" s="4"/>
      <c r="D270" s="3" t="s">
        <v>5</v>
      </c>
      <c r="E270" s="4">
        <v>3200</v>
      </c>
      <c r="F270" s="7">
        <f>E270-E270*0.05</f>
        <v>3040</v>
      </c>
      <c r="G270" s="7">
        <f>E270-E270*0.09</f>
        <v>2912</v>
      </c>
      <c r="H270" s="7">
        <f>E270-E270*0.15</f>
        <v>2720</v>
      </c>
      <c r="I270" s="7">
        <f>E270-E270*0.2</f>
        <v>2560</v>
      </c>
    </row>
    <row r="271" spans="1:9" ht="15">
      <c r="A271" s="3" t="s">
        <v>436</v>
      </c>
      <c r="B271" s="4" t="s">
        <v>433</v>
      </c>
      <c r="C271" s="4"/>
      <c r="D271" s="3" t="s">
        <v>305</v>
      </c>
      <c r="E271" s="4">
        <v>3200</v>
      </c>
      <c r="F271" s="7">
        <f>E271-E271*0.05</f>
        <v>3040</v>
      </c>
      <c r="G271" s="7">
        <f>E271-E271*0.09</f>
        <v>2912</v>
      </c>
      <c r="H271" s="7">
        <f>E271-E271*0.15</f>
        <v>2720</v>
      </c>
      <c r="I271" s="7">
        <f>E271-E271*0.2</f>
        <v>2560</v>
      </c>
    </row>
    <row r="272" spans="1:9" ht="15">
      <c r="A272" s="3" t="s">
        <v>437</v>
      </c>
      <c r="B272" s="4" t="s">
        <v>438</v>
      </c>
      <c r="C272" s="4"/>
      <c r="D272" s="3" t="s">
        <v>439</v>
      </c>
      <c r="E272" s="4">
        <v>2900</v>
      </c>
      <c r="F272" s="7">
        <v>2784</v>
      </c>
      <c r="G272" s="7">
        <v>2668</v>
      </c>
      <c r="H272" s="7">
        <v>2494</v>
      </c>
      <c r="I272" s="7">
        <v>2378</v>
      </c>
    </row>
    <row r="273" spans="1:9" ht="15">
      <c r="A273" s="3" t="s">
        <v>440</v>
      </c>
      <c r="B273" s="4" t="s">
        <v>441</v>
      </c>
      <c r="C273" s="4"/>
      <c r="D273" s="3" t="s">
        <v>442</v>
      </c>
      <c r="E273" s="4">
        <v>2900</v>
      </c>
      <c r="F273" s="7">
        <v>2784</v>
      </c>
      <c r="G273" s="7">
        <v>2668</v>
      </c>
      <c r="H273" s="7">
        <v>2494</v>
      </c>
      <c r="I273" s="7">
        <v>2378</v>
      </c>
    </row>
    <row r="274" spans="1:9" ht="15">
      <c r="A274" s="3" t="s">
        <v>443</v>
      </c>
      <c r="B274" s="4" t="s">
        <v>441</v>
      </c>
      <c r="C274" s="4"/>
      <c r="D274" s="3" t="s">
        <v>305</v>
      </c>
      <c r="E274" s="4">
        <v>2900</v>
      </c>
      <c r="F274" s="7">
        <v>2784</v>
      </c>
      <c r="G274" s="7">
        <v>2668</v>
      </c>
      <c r="H274" s="7">
        <v>2494</v>
      </c>
      <c r="I274" s="7">
        <v>2378</v>
      </c>
    </row>
    <row r="275" spans="1:9" ht="15">
      <c r="A275" s="3" t="s">
        <v>444</v>
      </c>
      <c r="B275" s="4" t="s">
        <v>441</v>
      </c>
      <c r="C275" s="4"/>
      <c r="D275" s="3" t="s">
        <v>5</v>
      </c>
      <c r="E275" s="4">
        <v>2900</v>
      </c>
      <c r="F275" s="7">
        <v>2784</v>
      </c>
      <c r="G275" s="7">
        <v>2668</v>
      </c>
      <c r="H275" s="7">
        <v>2494</v>
      </c>
      <c r="I275" s="7">
        <v>2378</v>
      </c>
    </row>
    <row r="276" spans="1:9" ht="15">
      <c r="A276" s="3" t="s">
        <v>445</v>
      </c>
      <c r="B276" s="4" t="s">
        <v>441</v>
      </c>
      <c r="C276" s="4"/>
      <c r="D276" s="3" t="s">
        <v>413</v>
      </c>
      <c r="E276" s="4">
        <v>2900</v>
      </c>
      <c r="F276" s="7">
        <v>2784</v>
      </c>
      <c r="G276" s="7">
        <v>2668</v>
      </c>
      <c r="H276" s="7">
        <v>2494</v>
      </c>
      <c r="I276" s="7">
        <v>2378</v>
      </c>
    </row>
    <row r="277" spans="1:9" ht="15">
      <c r="A277" s="3" t="s">
        <v>446</v>
      </c>
      <c r="B277" s="4" t="s">
        <v>447</v>
      </c>
      <c r="C277" s="4"/>
      <c r="D277" s="3" t="s">
        <v>305</v>
      </c>
      <c r="E277" s="4">
        <v>2900</v>
      </c>
      <c r="F277" s="7">
        <v>2784</v>
      </c>
      <c r="G277" s="7">
        <v>2668</v>
      </c>
      <c r="H277" s="7">
        <v>2494</v>
      </c>
      <c r="I277" s="7">
        <v>2378</v>
      </c>
    </row>
    <row r="278" spans="1:9" ht="15">
      <c r="A278" s="3" t="s">
        <v>448</v>
      </c>
      <c r="B278" s="4" t="s">
        <v>449</v>
      </c>
      <c r="C278" s="4"/>
      <c r="D278" s="3" t="s">
        <v>305</v>
      </c>
      <c r="E278" s="4">
        <v>2900</v>
      </c>
      <c r="F278" s="7">
        <v>2784</v>
      </c>
      <c r="G278" s="7">
        <v>2668</v>
      </c>
      <c r="H278" s="7">
        <v>2494</v>
      </c>
      <c r="I278" s="7">
        <v>2378</v>
      </c>
    </row>
    <row r="279" spans="1:9" ht="15">
      <c r="A279" s="3" t="s">
        <v>450</v>
      </c>
      <c r="B279" s="4" t="s">
        <v>449</v>
      </c>
      <c r="C279" s="4"/>
      <c r="D279" s="3" t="s">
        <v>5</v>
      </c>
      <c r="E279" s="4">
        <v>2900</v>
      </c>
      <c r="F279" s="7">
        <v>2784</v>
      </c>
      <c r="G279" s="7">
        <v>2668</v>
      </c>
      <c r="H279" s="7">
        <v>2494</v>
      </c>
      <c r="I279" s="7">
        <v>2378</v>
      </c>
    </row>
    <row r="280" spans="1:9" ht="15">
      <c r="A280" s="3" t="s">
        <v>451</v>
      </c>
      <c r="B280" s="4" t="s">
        <v>449</v>
      </c>
      <c r="C280" s="4"/>
      <c r="D280" s="3" t="s">
        <v>413</v>
      </c>
      <c r="E280" s="4">
        <v>2900</v>
      </c>
      <c r="F280" s="7">
        <v>2784</v>
      </c>
      <c r="G280" s="7">
        <v>2668</v>
      </c>
      <c r="H280" s="7">
        <v>2494</v>
      </c>
      <c r="I280" s="7">
        <v>2378</v>
      </c>
    </row>
    <row r="281" spans="1:9" ht="15">
      <c r="A281" s="3" t="s">
        <v>452</v>
      </c>
      <c r="B281" s="4" t="s">
        <v>453</v>
      </c>
      <c r="C281" s="4"/>
      <c r="D281" s="3" t="s">
        <v>305</v>
      </c>
      <c r="E281" s="4">
        <v>2900</v>
      </c>
      <c r="F281" s="7">
        <v>2784</v>
      </c>
      <c r="G281" s="7">
        <v>2668</v>
      </c>
      <c r="H281" s="7">
        <v>2494</v>
      </c>
      <c r="I281" s="7">
        <v>2378</v>
      </c>
    </row>
    <row r="282" spans="1:9" ht="15">
      <c r="A282" s="3" t="s">
        <v>454</v>
      </c>
      <c r="B282" s="4" t="s">
        <v>453</v>
      </c>
      <c r="C282" s="4"/>
      <c r="D282" s="3" t="s">
        <v>5</v>
      </c>
      <c r="E282" s="4">
        <v>2900</v>
      </c>
      <c r="F282" s="7">
        <v>2784</v>
      </c>
      <c r="G282" s="7">
        <v>2668</v>
      </c>
      <c r="H282" s="7">
        <v>2494</v>
      </c>
      <c r="I282" s="7">
        <v>2378</v>
      </c>
    </row>
    <row r="283" spans="1:9" ht="15">
      <c r="A283" s="3" t="s">
        <v>455</v>
      </c>
      <c r="B283" s="4" t="s">
        <v>453</v>
      </c>
      <c r="C283" s="4"/>
      <c r="D283" s="3" t="s">
        <v>413</v>
      </c>
      <c r="E283" s="4">
        <v>2900</v>
      </c>
      <c r="F283" s="7">
        <v>2784</v>
      </c>
      <c r="G283" s="7">
        <v>2668</v>
      </c>
      <c r="H283" s="7">
        <v>2494</v>
      </c>
      <c r="I283" s="7">
        <v>2378</v>
      </c>
    </row>
    <row r="284" spans="1:9" ht="15">
      <c r="A284" s="3" t="s">
        <v>456</v>
      </c>
      <c r="B284" s="4" t="s">
        <v>457</v>
      </c>
      <c r="C284" s="4"/>
      <c r="D284" s="3" t="s">
        <v>413</v>
      </c>
      <c r="E284" s="4">
        <v>2900</v>
      </c>
      <c r="F284" s="7">
        <v>2784</v>
      </c>
      <c r="G284" s="7">
        <v>2668</v>
      </c>
      <c r="H284" s="7">
        <v>2494</v>
      </c>
      <c r="I284" s="7">
        <v>2378</v>
      </c>
    </row>
    <row r="285" spans="1:9" ht="15">
      <c r="A285" s="3" t="s">
        <v>458</v>
      </c>
      <c r="B285" s="4" t="s">
        <v>457</v>
      </c>
      <c r="C285" s="4"/>
      <c r="D285" s="3" t="s">
        <v>5</v>
      </c>
      <c r="E285" s="4">
        <v>2900</v>
      </c>
      <c r="F285" s="7">
        <v>2784</v>
      </c>
      <c r="G285" s="7">
        <v>2668</v>
      </c>
      <c r="H285" s="7">
        <v>2494</v>
      </c>
      <c r="I285" s="7">
        <v>2378</v>
      </c>
    </row>
    <row r="286" spans="1:9" ht="15">
      <c r="A286" s="3" t="s">
        <v>459</v>
      </c>
      <c r="B286" s="4" t="s">
        <v>460</v>
      </c>
      <c r="C286" s="4"/>
      <c r="D286" s="3" t="s">
        <v>413</v>
      </c>
      <c r="E286" s="4">
        <v>2900</v>
      </c>
      <c r="F286" s="7">
        <v>2784</v>
      </c>
      <c r="G286" s="7">
        <v>2668</v>
      </c>
      <c r="H286" s="7">
        <v>2494</v>
      </c>
      <c r="I286" s="7">
        <v>2378</v>
      </c>
    </row>
    <row r="287" spans="1:9" ht="15">
      <c r="A287" s="3" t="s">
        <v>461</v>
      </c>
      <c r="B287" s="4" t="s">
        <v>462</v>
      </c>
      <c r="C287" s="4"/>
      <c r="D287" s="3" t="s">
        <v>413</v>
      </c>
      <c r="E287" s="4">
        <v>2900</v>
      </c>
      <c r="F287" s="7">
        <v>2784</v>
      </c>
      <c r="G287" s="7">
        <v>2668</v>
      </c>
      <c r="H287" s="7">
        <v>2494</v>
      </c>
      <c r="I287" s="7">
        <v>2378</v>
      </c>
    </row>
    <row r="288" spans="1:9" ht="15">
      <c r="A288" s="3" t="s">
        <v>463</v>
      </c>
      <c r="B288" s="4" t="s">
        <v>464</v>
      </c>
      <c r="C288" s="4"/>
      <c r="D288" s="4" t="s">
        <v>297</v>
      </c>
      <c r="E288" s="4">
        <v>2800</v>
      </c>
      <c r="F288" s="7">
        <v>2660</v>
      </c>
      <c r="G288" s="7">
        <v>2520</v>
      </c>
      <c r="H288" s="7">
        <v>2240</v>
      </c>
      <c r="I288" s="7">
        <v>2074</v>
      </c>
    </row>
    <row r="289" spans="1:9" ht="15">
      <c r="A289" s="3" t="s">
        <v>465</v>
      </c>
      <c r="B289" s="4" t="s">
        <v>464</v>
      </c>
      <c r="C289" s="4"/>
      <c r="D289" s="4" t="s">
        <v>466</v>
      </c>
      <c r="E289" s="4">
        <v>2800</v>
      </c>
      <c r="F289" s="7">
        <v>2660</v>
      </c>
      <c r="G289" s="7">
        <v>2520</v>
      </c>
      <c r="H289" s="7">
        <v>2240</v>
      </c>
      <c r="I289" s="7">
        <v>2074</v>
      </c>
    </row>
    <row r="290" spans="1:9" ht="15">
      <c r="A290" s="3" t="s">
        <v>467</v>
      </c>
      <c r="B290" s="4" t="s">
        <v>464</v>
      </c>
      <c r="C290" s="4"/>
      <c r="D290" s="4" t="s">
        <v>27</v>
      </c>
      <c r="E290" s="4">
        <v>2800</v>
      </c>
      <c r="F290" s="7">
        <v>2660</v>
      </c>
      <c r="G290" s="7">
        <v>2520</v>
      </c>
      <c r="H290" s="7">
        <v>2240</v>
      </c>
      <c r="I290" s="7">
        <v>2074</v>
      </c>
    </row>
    <row r="291" spans="1:9" ht="15">
      <c r="A291" s="3" t="s">
        <v>468</v>
      </c>
      <c r="B291" s="4" t="s">
        <v>469</v>
      </c>
      <c r="C291" s="4"/>
      <c r="D291" s="4" t="s">
        <v>470</v>
      </c>
      <c r="E291" s="4">
        <v>2800</v>
      </c>
      <c r="F291" s="5">
        <f>E291-E291*0.05</f>
        <v>2660</v>
      </c>
      <c r="G291" s="7">
        <v>2520</v>
      </c>
      <c r="H291" s="7">
        <v>2240</v>
      </c>
      <c r="I291" s="7">
        <v>2074</v>
      </c>
    </row>
    <row r="292" spans="1:9" ht="15">
      <c r="A292" s="3" t="s">
        <v>471</v>
      </c>
      <c r="B292" s="4" t="s">
        <v>469</v>
      </c>
      <c r="C292" s="4"/>
      <c r="D292" s="4" t="s">
        <v>472</v>
      </c>
      <c r="E292" s="4">
        <v>2800</v>
      </c>
      <c r="F292" s="5">
        <f>E292-E292*0.05</f>
        <v>2660</v>
      </c>
      <c r="G292" s="7">
        <v>2520</v>
      </c>
      <c r="H292" s="7">
        <v>2240</v>
      </c>
      <c r="I292" s="7">
        <v>2074</v>
      </c>
    </row>
    <row r="293" spans="1:9" ht="15">
      <c r="A293" s="3" t="s">
        <v>473</v>
      </c>
      <c r="B293" s="4" t="s">
        <v>469</v>
      </c>
      <c r="C293" s="4"/>
      <c r="D293" s="4" t="s">
        <v>466</v>
      </c>
      <c r="E293" s="4">
        <v>2800</v>
      </c>
      <c r="F293" s="5">
        <f>E293-E293*0.05</f>
        <v>2660</v>
      </c>
      <c r="G293" s="7">
        <v>2520</v>
      </c>
      <c r="H293" s="7">
        <v>2240</v>
      </c>
      <c r="I293" s="7">
        <v>2074</v>
      </c>
    </row>
    <row r="294" spans="1:9" ht="15">
      <c r="A294" s="3" t="s">
        <v>474</v>
      </c>
      <c r="B294" s="4" t="s">
        <v>475</v>
      </c>
      <c r="C294" s="4"/>
      <c r="D294" s="4" t="s">
        <v>27</v>
      </c>
      <c r="E294" s="4">
        <v>2700</v>
      </c>
      <c r="F294" s="7">
        <v>2565</v>
      </c>
      <c r="G294" s="7">
        <v>2430</v>
      </c>
      <c r="H294" s="7">
        <v>2160</v>
      </c>
      <c r="I294" s="7">
        <v>1990</v>
      </c>
    </row>
    <row r="295" spans="1:9" ht="15">
      <c r="A295" s="3" t="s">
        <v>476</v>
      </c>
      <c r="B295" s="4" t="s">
        <v>477</v>
      </c>
      <c r="C295" s="4"/>
      <c r="D295" s="4" t="s">
        <v>470</v>
      </c>
      <c r="E295" s="4">
        <v>2800</v>
      </c>
      <c r="F295" s="5">
        <f>E295-E295*0.05</f>
        <v>2660</v>
      </c>
      <c r="G295" s="7">
        <v>2520</v>
      </c>
      <c r="H295" s="7">
        <v>2240</v>
      </c>
      <c r="I295" s="7">
        <v>2074</v>
      </c>
    </row>
    <row r="296" spans="1:9" ht="15">
      <c r="A296" s="3" t="s">
        <v>478</v>
      </c>
      <c r="B296" s="4" t="s">
        <v>477</v>
      </c>
      <c r="C296" s="4"/>
      <c r="D296" s="4" t="s">
        <v>472</v>
      </c>
      <c r="E296" s="4">
        <v>2800</v>
      </c>
      <c r="F296" s="5">
        <f>E296-E296*0.05</f>
        <v>2660</v>
      </c>
      <c r="G296" s="7">
        <v>2520</v>
      </c>
      <c r="H296" s="7">
        <v>2240</v>
      </c>
      <c r="I296" s="7">
        <v>2074</v>
      </c>
    </row>
    <row r="297" spans="1:9" ht="15">
      <c r="A297" s="3" t="s">
        <v>479</v>
      </c>
      <c r="B297" s="4" t="s">
        <v>477</v>
      </c>
      <c r="C297" s="4"/>
      <c r="D297" s="4" t="s">
        <v>466</v>
      </c>
      <c r="E297" s="4">
        <v>2800</v>
      </c>
      <c r="F297" s="5">
        <f>E297-E297*0.05</f>
        <v>2660</v>
      </c>
      <c r="G297" s="7">
        <v>2520</v>
      </c>
      <c r="H297" s="7">
        <v>2240</v>
      </c>
      <c r="I297" s="7">
        <v>2074</v>
      </c>
    </row>
    <row r="298" spans="1:9" ht="15">
      <c r="A298" s="3" t="s">
        <v>480</v>
      </c>
      <c r="B298" s="4" t="s">
        <v>481</v>
      </c>
      <c r="C298" s="4"/>
      <c r="D298" s="4" t="s">
        <v>466</v>
      </c>
      <c r="E298" s="4">
        <v>2700</v>
      </c>
      <c r="F298" s="7">
        <v>2565</v>
      </c>
      <c r="G298" s="7">
        <v>2430</v>
      </c>
      <c r="H298" s="7">
        <v>2160</v>
      </c>
      <c r="I298" s="7">
        <v>1990</v>
      </c>
    </row>
    <row r="299" spans="1:9" ht="15">
      <c r="A299" s="3" t="s">
        <v>482</v>
      </c>
      <c r="B299" s="4" t="s">
        <v>481</v>
      </c>
      <c r="C299" s="4"/>
      <c r="D299" s="4" t="s">
        <v>93</v>
      </c>
      <c r="E299" s="4">
        <v>2700</v>
      </c>
      <c r="F299" s="7">
        <v>2565</v>
      </c>
      <c r="G299" s="7">
        <v>2430</v>
      </c>
      <c r="H299" s="7">
        <v>2160</v>
      </c>
      <c r="I299" s="7">
        <v>1990</v>
      </c>
    </row>
    <row r="300" spans="1:9" ht="15">
      <c r="A300" s="3" t="s">
        <v>483</v>
      </c>
      <c r="B300" s="4" t="s">
        <v>481</v>
      </c>
      <c r="C300" s="4"/>
      <c r="D300" s="4" t="s">
        <v>413</v>
      </c>
      <c r="E300" s="4">
        <v>2700</v>
      </c>
      <c r="F300" s="7">
        <v>2565</v>
      </c>
      <c r="G300" s="7">
        <v>2430</v>
      </c>
      <c r="H300" s="7">
        <v>2160</v>
      </c>
      <c r="I300" s="7">
        <v>1990</v>
      </c>
    </row>
    <row r="301" spans="1:9" ht="15">
      <c r="A301" s="3" t="s">
        <v>484</v>
      </c>
      <c r="B301" s="4" t="s">
        <v>481</v>
      </c>
      <c r="C301" s="4"/>
      <c r="D301" s="4" t="s">
        <v>83</v>
      </c>
      <c r="E301" s="4">
        <v>2700</v>
      </c>
      <c r="F301" s="7">
        <v>2565</v>
      </c>
      <c r="G301" s="7">
        <v>2430</v>
      </c>
      <c r="H301" s="7">
        <v>2160</v>
      </c>
      <c r="I301" s="7">
        <v>1990</v>
      </c>
    </row>
    <row r="302" spans="1:9" ht="15">
      <c r="A302" s="3" t="s">
        <v>485</v>
      </c>
      <c r="B302" s="4" t="s">
        <v>481</v>
      </c>
      <c r="C302" s="4"/>
      <c r="D302" s="4" t="s">
        <v>27</v>
      </c>
      <c r="E302" s="4">
        <v>2700</v>
      </c>
      <c r="F302" s="7">
        <v>2565</v>
      </c>
      <c r="G302" s="7">
        <v>2430</v>
      </c>
      <c r="H302" s="7">
        <v>2160</v>
      </c>
      <c r="I302" s="7">
        <v>1990</v>
      </c>
    </row>
    <row r="303" spans="1:9" ht="15">
      <c r="A303" s="3" t="s">
        <v>486</v>
      </c>
      <c r="B303" s="4" t="s">
        <v>487</v>
      </c>
      <c r="C303" s="4"/>
      <c r="D303" s="4" t="s">
        <v>442</v>
      </c>
      <c r="E303" s="4">
        <v>2800</v>
      </c>
      <c r="F303" s="5">
        <f>E303-E303*0.05</f>
        <v>2660</v>
      </c>
      <c r="G303" s="7">
        <v>2520</v>
      </c>
      <c r="H303" s="7">
        <v>2240</v>
      </c>
      <c r="I303" s="7">
        <v>2074</v>
      </c>
    </row>
    <row r="304" spans="1:9" ht="15">
      <c r="A304" s="3" t="s">
        <v>488</v>
      </c>
      <c r="B304" s="4" t="s">
        <v>487</v>
      </c>
      <c r="C304" s="4"/>
      <c r="D304" s="4" t="s">
        <v>27</v>
      </c>
      <c r="E304" s="4">
        <v>2800</v>
      </c>
      <c r="F304" s="5">
        <f>E304-E304*0.05</f>
        <v>2660</v>
      </c>
      <c r="G304" s="7">
        <v>2520</v>
      </c>
      <c r="H304" s="7">
        <v>2240</v>
      </c>
      <c r="I304" s="7">
        <v>2074</v>
      </c>
    </row>
    <row r="305" spans="1:9" ht="15">
      <c r="A305" s="3" t="s">
        <v>489</v>
      </c>
      <c r="B305" s="4" t="s">
        <v>487</v>
      </c>
      <c r="C305" s="4"/>
      <c r="D305" s="3" t="s">
        <v>490</v>
      </c>
      <c r="E305" s="4">
        <v>2800</v>
      </c>
      <c r="F305" s="5">
        <f>E305-E305*0.05</f>
        <v>2660</v>
      </c>
      <c r="G305" s="7">
        <v>2520</v>
      </c>
      <c r="H305" s="7">
        <v>2240</v>
      </c>
      <c r="I305" s="7">
        <v>2074</v>
      </c>
    </row>
    <row r="306" spans="1:9" ht="15">
      <c r="A306" s="3" t="s">
        <v>491</v>
      </c>
      <c r="B306" s="4" t="s">
        <v>487</v>
      </c>
      <c r="C306" s="4"/>
      <c r="D306" s="3" t="s">
        <v>466</v>
      </c>
      <c r="E306" s="4">
        <v>2800</v>
      </c>
      <c r="F306" s="5">
        <f>E306-E306*0.05</f>
        <v>2660</v>
      </c>
      <c r="G306" s="7">
        <v>2520</v>
      </c>
      <c r="H306" s="7">
        <v>2240</v>
      </c>
      <c r="I306" s="7">
        <v>2074</v>
      </c>
    </row>
    <row r="307" spans="1:9" ht="15">
      <c r="A307" s="3" t="s">
        <v>492</v>
      </c>
      <c r="B307" s="4" t="s">
        <v>493</v>
      </c>
      <c r="C307" s="4"/>
      <c r="D307" s="4" t="s">
        <v>282</v>
      </c>
      <c r="E307" s="4">
        <v>2700</v>
      </c>
      <c r="F307" s="7">
        <v>2565</v>
      </c>
      <c r="G307" s="7">
        <v>2430</v>
      </c>
      <c r="H307" s="7">
        <v>2160</v>
      </c>
      <c r="I307" s="7">
        <v>1990</v>
      </c>
    </row>
    <row r="308" spans="1:9" ht="15">
      <c r="A308" s="3" t="s">
        <v>494</v>
      </c>
      <c r="B308" s="4" t="s">
        <v>495</v>
      </c>
      <c r="C308" s="4"/>
      <c r="D308" s="4" t="s">
        <v>466</v>
      </c>
      <c r="E308" s="4">
        <v>2800</v>
      </c>
      <c r="F308" s="5">
        <f>E308-E308*0.05</f>
        <v>2660</v>
      </c>
      <c r="G308" s="7">
        <v>2520</v>
      </c>
      <c r="H308" s="7">
        <v>2240</v>
      </c>
      <c r="I308" s="7">
        <v>2074</v>
      </c>
    </row>
    <row r="309" spans="1:9" ht="15">
      <c r="A309" s="3" t="s">
        <v>496</v>
      </c>
      <c r="B309" s="4" t="s">
        <v>495</v>
      </c>
      <c r="C309" s="4"/>
      <c r="D309" s="3" t="s">
        <v>490</v>
      </c>
      <c r="E309" s="4">
        <v>2800</v>
      </c>
      <c r="F309" s="5">
        <f>E309-E309*0.05</f>
        <v>2660</v>
      </c>
      <c r="G309" s="7">
        <v>2520</v>
      </c>
      <c r="H309" s="7">
        <v>2240</v>
      </c>
      <c r="I309" s="7">
        <v>2074</v>
      </c>
    </row>
    <row r="310" spans="1:9" ht="15">
      <c r="A310" s="3" t="s">
        <v>497</v>
      </c>
      <c r="B310" s="4" t="s">
        <v>498</v>
      </c>
      <c r="C310" s="4"/>
      <c r="D310" s="4" t="s">
        <v>472</v>
      </c>
      <c r="E310" s="4">
        <v>2700</v>
      </c>
      <c r="F310" s="7">
        <v>2565</v>
      </c>
      <c r="G310" s="7">
        <v>2430</v>
      </c>
      <c r="H310" s="7">
        <v>2160</v>
      </c>
      <c r="I310" s="7">
        <v>1990</v>
      </c>
    </row>
    <row r="311" spans="1:9" ht="15">
      <c r="A311" s="3" t="s">
        <v>499</v>
      </c>
      <c r="B311" s="4" t="s">
        <v>498</v>
      </c>
      <c r="C311" s="4"/>
      <c r="D311" s="4" t="s">
        <v>490</v>
      </c>
      <c r="E311" s="4">
        <v>2700</v>
      </c>
      <c r="F311" s="7">
        <v>2565</v>
      </c>
      <c r="G311" s="7">
        <v>2430</v>
      </c>
      <c r="H311" s="7">
        <v>2160</v>
      </c>
      <c r="I311" s="7">
        <v>1990</v>
      </c>
    </row>
    <row r="312" spans="1:9" ht="15">
      <c r="A312" s="3" t="s">
        <v>500</v>
      </c>
      <c r="B312" s="4" t="s">
        <v>498</v>
      </c>
      <c r="C312" s="4"/>
      <c r="D312" s="4" t="s">
        <v>501</v>
      </c>
      <c r="E312" s="4">
        <v>2700</v>
      </c>
      <c r="F312" s="7">
        <v>2565</v>
      </c>
      <c r="G312" s="7">
        <v>2430</v>
      </c>
      <c r="H312" s="7">
        <v>2160</v>
      </c>
      <c r="I312" s="7">
        <v>1990</v>
      </c>
    </row>
    <row r="313" spans="1:9" ht="15">
      <c r="A313" s="3" t="s">
        <v>502</v>
      </c>
      <c r="B313" s="4" t="s">
        <v>503</v>
      </c>
      <c r="C313" s="4"/>
      <c r="D313" s="4" t="s">
        <v>27</v>
      </c>
      <c r="E313" s="4">
        <v>2800</v>
      </c>
      <c r="F313" s="7">
        <v>2660</v>
      </c>
      <c r="G313" s="7">
        <v>2520</v>
      </c>
      <c r="H313" s="7">
        <v>2240</v>
      </c>
      <c r="I313" s="7">
        <v>2074</v>
      </c>
    </row>
    <row r="314" spans="1:9" ht="15">
      <c r="A314" s="3" t="s">
        <v>504</v>
      </c>
      <c r="B314" s="4" t="s">
        <v>505</v>
      </c>
      <c r="C314" s="4"/>
      <c r="D314" s="4" t="s">
        <v>442</v>
      </c>
      <c r="E314" s="4">
        <v>2800</v>
      </c>
      <c r="F314" s="7">
        <v>2660</v>
      </c>
      <c r="G314" s="7">
        <v>2520</v>
      </c>
      <c r="H314" s="7">
        <v>2240</v>
      </c>
      <c r="I314" s="7">
        <v>2074</v>
      </c>
    </row>
    <row r="315" spans="1:9" ht="15">
      <c r="A315" s="3" t="s">
        <v>506</v>
      </c>
      <c r="B315" s="4" t="s">
        <v>505</v>
      </c>
      <c r="C315" s="4"/>
      <c r="D315" s="4" t="s">
        <v>27</v>
      </c>
      <c r="E315" s="4">
        <v>2800</v>
      </c>
      <c r="F315" s="7">
        <v>2660</v>
      </c>
      <c r="G315" s="7">
        <v>2520</v>
      </c>
      <c r="H315" s="7">
        <v>2240</v>
      </c>
      <c r="I315" s="7">
        <v>2074</v>
      </c>
    </row>
    <row r="316" spans="1:9" ht="15">
      <c r="A316" s="3" t="s">
        <v>507</v>
      </c>
      <c r="B316" s="4" t="s">
        <v>508</v>
      </c>
      <c r="C316" s="4"/>
      <c r="D316" s="4" t="s">
        <v>27</v>
      </c>
      <c r="E316" s="4">
        <v>2800</v>
      </c>
      <c r="F316" s="7">
        <v>2660</v>
      </c>
      <c r="G316" s="7">
        <v>2520</v>
      </c>
      <c r="H316" s="7">
        <v>2240</v>
      </c>
      <c r="I316" s="7">
        <v>2074</v>
      </c>
    </row>
    <row r="317" spans="1:9" ht="15">
      <c r="A317" s="3" t="s">
        <v>509</v>
      </c>
      <c r="B317" s="4" t="s">
        <v>508</v>
      </c>
      <c r="C317" s="4"/>
      <c r="D317" s="4" t="s">
        <v>490</v>
      </c>
      <c r="E317" s="4">
        <v>2800</v>
      </c>
      <c r="F317" s="7">
        <v>2660</v>
      </c>
      <c r="G317" s="7">
        <v>2520</v>
      </c>
      <c r="H317" s="7">
        <v>2240</v>
      </c>
      <c r="I317" s="7">
        <v>2074</v>
      </c>
    </row>
    <row r="318" spans="1:9" ht="15">
      <c r="A318" s="3" t="s">
        <v>510</v>
      </c>
      <c r="B318" s="4" t="s">
        <v>508</v>
      </c>
      <c r="C318" s="4"/>
      <c r="D318" s="3" t="s">
        <v>83</v>
      </c>
      <c r="E318" s="4">
        <v>2800</v>
      </c>
      <c r="F318" s="7">
        <v>2660</v>
      </c>
      <c r="G318" s="7">
        <v>2520</v>
      </c>
      <c r="H318" s="7">
        <v>2240</v>
      </c>
      <c r="I318" s="7">
        <v>2074</v>
      </c>
    </row>
    <row r="319" spans="1:9" ht="15">
      <c r="A319" s="3" t="s">
        <v>511</v>
      </c>
      <c r="B319" s="4" t="s">
        <v>512</v>
      </c>
      <c r="C319" s="4"/>
      <c r="D319" s="4" t="s">
        <v>27</v>
      </c>
      <c r="E319" s="4">
        <v>2700</v>
      </c>
      <c r="F319" s="7">
        <v>2565</v>
      </c>
      <c r="G319" s="7">
        <v>2430</v>
      </c>
      <c r="H319" s="7">
        <v>2160</v>
      </c>
      <c r="I319" s="7">
        <v>1990</v>
      </c>
    </row>
    <row r="320" spans="1:9" ht="15">
      <c r="A320" s="3" t="s">
        <v>513</v>
      </c>
      <c r="B320" s="4" t="s">
        <v>512</v>
      </c>
      <c r="C320" s="4"/>
      <c r="D320" s="4" t="s">
        <v>93</v>
      </c>
      <c r="E320" s="4">
        <v>2700</v>
      </c>
      <c r="F320" s="7">
        <v>2565</v>
      </c>
      <c r="G320" s="7">
        <v>2430</v>
      </c>
      <c r="H320" s="7">
        <v>2160</v>
      </c>
      <c r="I320" s="7">
        <v>1990</v>
      </c>
    </row>
    <row r="321" spans="1:9" ht="15">
      <c r="A321" s="3" t="s">
        <v>514</v>
      </c>
      <c r="B321" s="4" t="s">
        <v>512</v>
      </c>
      <c r="C321" s="4"/>
      <c r="D321" s="4" t="s">
        <v>413</v>
      </c>
      <c r="E321" s="4">
        <v>2700</v>
      </c>
      <c r="F321" s="7">
        <v>2565</v>
      </c>
      <c r="G321" s="7">
        <v>2430</v>
      </c>
      <c r="H321" s="7">
        <v>2160</v>
      </c>
      <c r="I321" s="7">
        <v>1990</v>
      </c>
    </row>
    <row r="322" spans="1:9" ht="15">
      <c r="A322" s="3" t="s">
        <v>515</v>
      </c>
      <c r="B322" s="4" t="s">
        <v>516</v>
      </c>
      <c r="C322" s="4"/>
      <c r="D322" s="4" t="s">
        <v>27</v>
      </c>
      <c r="E322" s="4">
        <v>2800</v>
      </c>
      <c r="F322" s="7">
        <v>2660</v>
      </c>
      <c r="G322" s="7">
        <v>2520</v>
      </c>
      <c r="H322" s="7">
        <v>2240</v>
      </c>
      <c r="I322" s="7">
        <v>2074</v>
      </c>
    </row>
    <row r="323" spans="1:9" ht="15">
      <c r="A323" s="3" t="s">
        <v>517</v>
      </c>
      <c r="B323" s="4" t="s">
        <v>516</v>
      </c>
      <c r="C323" s="4"/>
      <c r="D323" s="3" t="s">
        <v>83</v>
      </c>
      <c r="E323" s="4">
        <v>2800</v>
      </c>
      <c r="F323" s="7">
        <v>2660</v>
      </c>
      <c r="G323" s="7">
        <v>2520</v>
      </c>
      <c r="H323" s="7">
        <v>2240</v>
      </c>
      <c r="I323" s="7">
        <v>2074</v>
      </c>
    </row>
    <row r="324" spans="1:9" ht="15">
      <c r="A324" s="3" t="s">
        <v>518</v>
      </c>
      <c r="B324" s="4" t="s">
        <v>519</v>
      </c>
      <c r="C324" s="4"/>
      <c r="D324" s="3" t="s">
        <v>83</v>
      </c>
      <c r="E324" s="4">
        <v>2700</v>
      </c>
      <c r="F324" s="7">
        <v>2565</v>
      </c>
      <c r="G324" s="7">
        <v>2430</v>
      </c>
      <c r="H324" s="7">
        <v>2160</v>
      </c>
      <c r="I324" s="7">
        <v>1990</v>
      </c>
    </row>
    <row r="325" spans="1:9" ht="15">
      <c r="A325" s="3" t="s">
        <v>520</v>
      </c>
      <c r="B325" s="4" t="s">
        <v>521</v>
      </c>
      <c r="C325" s="4"/>
      <c r="D325" s="3" t="s">
        <v>27</v>
      </c>
      <c r="E325" s="4">
        <v>2800</v>
      </c>
      <c r="F325" s="7">
        <v>2660</v>
      </c>
      <c r="G325" s="7">
        <v>2520</v>
      </c>
      <c r="H325" s="7">
        <v>2240</v>
      </c>
      <c r="I325" s="7">
        <v>2074</v>
      </c>
    </row>
    <row r="326" spans="1:9" ht="15">
      <c r="A326" s="3" t="s">
        <v>522</v>
      </c>
      <c r="B326" s="4" t="s">
        <v>523</v>
      </c>
      <c r="C326" s="4"/>
      <c r="D326" s="4" t="s">
        <v>442</v>
      </c>
      <c r="E326" s="4">
        <v>2800</v>
      </c>
      <c r="F326" s="7">
        <v>2660</v>
      </c>
      <c r="G326" s="7">
        <v>2520</v>
      </c>
      <c r="H326" s="7">
        <v>2240</v>
      </c>
      <c r="I326" s="7">
        <v>2074</v>
      </c>
    </row>
    <row r="327" spans="1:9" ht="15">
      <c r="A327" s="3" t="s">
        <v>524</v>
      </c>
      <c r="B327" s="4" t="s">
        <v>525</v>
      </c>
      <c r="C327" s="4"/>
      <c r="D327" s="4" t="s">
        <v>526</v>
      </c>
      <c r="E327" s="4">
        <v>2800</v>
      </c>
      <c r="F327" s="7">
        <v>2660</v>
      </c>
      <c r="G327" s="7">
        <v>2520</v>
      </c>
      <c r="H327" s="7">
        <v>2240</v>
      </c>
      <c r="I327" s="7">
        <v>2074</v>
      </c>
    </row>
    <row r="328" spans="1:9" ht="15">
      <c r="A328" s="3" t="s">
        <v>527</v>
      </c>
      <c r="B328" s="4" t="s">
        <v>525</v>
      </c>
      <c r="C328" s="4"/>
      <c r="D328" s="4" t="s">
        <v>466</v>
      </c>
      <c r="E328" s="4">
        <v>2800</v>
      </c>
      <c r="F328" s="7">
        <v>2660</v>
      </c>
      <c r="G328" s="7">
        <v>2520</v>
      </c>
      <c r="H328" s="7">
        <v>2240</v>
      </c>
      <c r="I328" s="7">
        <v>2074</v>
      </c>
    </row>
    <row r="329" spans="1:9" ht="15">
      <c r="A329" s="3" t="s">
        <v>528</v>
      </c>
      <c r="B329" s="4" t="s">
        <v>525</v>
      </c>
      <c r="C329" s="4"/>
      <c r="D329" s="4" t="s">
        <v>413</v>
      </c>
      <c r="E329" s="4">
        <v>2800</v>
      </c>
      <c r="F329" s="7">
        <v>2660</v>
      </c>
      <c r="G329" s="7">
        <v>2520</v>
      </c>
      <c r="H329" s="7">
        <v>2240</v>
      </c>
      <c r="I329" s="7">
        <v>2074</v>
      </c>
    </row>
    <row r="330" spans="1:9" ht="15">
      <c r="A330" s="3" t="s">
        <v>529</v>
      </c>
      <c r="B330" s="4" t="s">
        <v>530</v>
      </c>
      <c r="C330" s="4"/>
      <c r="D330" s="4" t="s">
        <v>439</v>
      </c>
      <c r="E330" s="4">
        <v>2800</v>
      </c>
      <c r="F330" s="7">
        <v>2660</v>
      </c>
      <c r="G330" s="7">
        <v>2520</v>
      </c>
      <c r="H330" s="7">
        <v>2240</v>
      </c>
      <c r="I330" s="7">
        <v>2074</v>
      </c>
    </row>
    <row r="331" spans="1:9" ht="15">
      <c r="A331" s="3" t="s">
        <v>531</v>
      </c>
      <c r="B331" s="4" t="s">
        <v>530</v>
      </c>
      <c r="C331" s="4"/>
      <c r="D331" s="4" t="s">
        <v>83</v>
      </c>
      <c r="E331" s="4">
        <v>2800</v>
      </c>
      <c r="F331" s="7">
        <v>2660</v>
      </c>
      <c r="G331" s="7">
        <v>2520</v>
      </c>
      <c r="H331" s="7">
        <v>2240</v>
      </c>
      <c r="I331" s="7">
        <v>2074</v>
      </c>
    </row>
    <row r="332" spans="1:9" ht="15">
      <c r="A332" s="3" t="s">
        <v>532</v>
      </c>
      <c r="B332" s="4" t="s">
        <v>533</v>
      </c>
      <c r="C332" s="4"/>
      <c r="D332" s="4" t="s">
        <v>27</v>
      </c>
      <c r="E332" s="4">
        <v>2800</v>
      </c>
      <c r="F332" s="7">
        <v>2660</v>
      </c>
      <c r="G332" s="7">
        <v>2520</v>
      </c>
      <c r="H332" s="7">
        <v>2240</v>
      </c>
      <c r="I332" s="7">
        <v>2074</v>
      </c>
    </row>
    <row r="333" spans="1:9" ht="15">
      <c r="A333" s="3" t="s">
        <v>534</v>
      </c>
      <c r="B333" s="4" t="s">
        <v>533</v>
      </c>
      <c r="C333" s="4"/>
      <c r="D333" s="4" t="s">
        <v>83</v>
      </c>
      <c r="E333" s="4">
        <v>2800</v>
      </c>
      <c r="F333" s="7">
        <v>2660</v>
      </c>
      <c r="G333" s="7">
        <v>2520</v>
      </c>
      <c r="H333" s="7">
        <v>2240</v>
      </c>
      <c r="I333" s="7">
        <v>2074</v>
      </c>
    </row>
    <row r="334" spans="1:9" ht="15">
      <c r="A334" s="3" t="s">
        <v>535</v>
      </c>
      <c r="B334" s="4" t="s">
        <v>536</v>
      </c>
      <c r="C334" s="4"/>
      <c r="D334" s="4" t="s">
        <v>27</v>
      </c>
      <c r="E334" s="4">
        <v>2900</v>
      </c>
      <c r="F334" s="7">
        <v>2784</v>
      </c>
      <c r="G334" s="7">
        <v>2668</v>
      </c>
      <c r="H334" s="7">
        <v>2494</v>
      </c>
      <c r="I334" s="7">
        <v>2378</v>
      </c>
    </row>
    <row r="335" spans="1:9" ht="15">
      <c r="A335" s="3" t="s">
        <v>537</v>
      </c>
      <c r="B335" s="4" t="s">
        <v>538</v>
      </c>
      <c r="C335" s="4"/>
      <c r="D335" s="4" t="s">
        <v>27</v>
      </c>
      <c r="E335" s="4">
        <v>2900</v>
      </c>
      <c r="F335" s="7">
        <v>2784</v>
      </c>
      <c r="G335" s="7">
        <v>2668</v>
      </c>
      <c r="H335" s="7">
        <v>2494</v>
      </c>
      <c r="I335" s="7">
        <v>2378</v>
      </c>
    </row>
    <row r="336" spans="1:9" ht="15">
      <c r="A336" s="3" t="s">
        <v>539</v>
      </c>
      <c r="B336" s="4" t="s">
        <v>540</v>
      </c>
      <c r="C336" s="4"/>
      <c r="D336" s="4" t="s">
        <v>83</v>
      </c>
      <c r="E336" s="4">
        <v>2900</v>
      </c>
      <c r="F336" s="7">
        <v>2784</v>
      </c>
      <c r="G336" s="7">
        <v>2668</v>
      </c>
      <c r="H336" s="7">
        <v>2494</v>
      </c>
      <c r="I336" s="7">
        <v>2378</v>
      </c>
    </row>
    <row r="337" spans="1:9" ht="15">
      <c r="A337" s="3" t="s">
        <v>541</v>
      </c>
      <c r="B337" s="4" t="s">
        <v>542</v>
      </c>
      <c r="C337" s="4"/>
      <c r="D337" s="4" t="s">
        <v>83</v>
      </c>
      <c r="E337" s="4">
        <v>2900</v>
      </c>
      <c r="F337" s="7">
        <v>2784</v>
      </c>
      <c r="G337" s="7">
        <v>2668</v>
      </c>
      <c r="H337" s="7">
        <v>2494</v>
      </c>
      <c r="I337" s="7">
        <v>2378</v>
      </c>
    </row>
    <row r="338" spans="1:9" ht="15">
      <c r="A338" s="3" t="s">
        <v>543</v>
      </c>
      <c r="B338" s="4" t="s">
        <v>544</v>
      </c>
      <c r="C338" s="4"/>
      <c r="D338" s="3" t="s">
        <v>545</v>
      </c>
      <c r="E338" s="4">
        <v>2800</v>
      </c>
      <c r="F338" s="7">
        <v>2660</v>
      </c>
      <c r="G338" s="7">
        <v>2520</v>
      </c>
      <c r="H338" s="7">
        <v>2240</v>
      </c>
      <c r="I338" s="7">
        <v>2074</v>
      </c>
    </row>
    <row r="339" spans="1:9" ht="15">
      <c r="A339" s="3" t="s">
        <v>546</v>
      </c>
      <c r="B339" s="4" t="s">
        <v>547</v>
      </c>
      <c r="C339" s="4"/>
      <c r="D339" s="3" t="s">
        <v>258</v>
      </c>
      <c r="E339" s="4">
        <v>2400</v>
      </c>
      <c r="F339" s="7">
        <f>E339-E339*0.04</f>
        <v>2304</v>
      </c>
      <c r="G339" s="7">
        <f>E339-E339*0.09</f>
        <v>2184</v>
      </c>
      <c r="H339" s="7">
        <f>E339-E339*0.16</f>
        <v>2016</v>
      </c>
      <c r="I339" s="7">
        <f>E339-E339*0.24</f>
        <v>1824</v>
      </c>
    </row>
    <row r="340" spans="1:9" ht="15">
      <c r="A340" s="3" t="s">
        <v>548</v>
      </c>
      <c r="B340" s="4" t="s">
        <v>547</v>
      </c>
      <c r="C340" s="4"/>
      <c r="D340" s="3" t="s">
        <v>549</v>
      </c>
      <c r="E340" s="4">
        <v>2400</v>
      </c>
      <c r="F340" s="7">
        <f>E340-E340*0.04</f>
        <v>2304</v>
      </c>
      <c r="G340" s="7">
        <f>E340-E340*0.09</f>
        <v>2184</v>
      </c>
      <c r="H340" s="7">
        <f>E340-E340*0.16</f>
        <v>2016</v>
      </c>
      <c r="I340" s="7">
        <f>E340-E340*0.24</f>
        <v>1824</v>
      </c>
    </row>
    <row r="341" spans="1:9" ht="15">
      <c r="A341" s="3" t="s">
        <v>550</v>
      </c>
      <c r="B341" s="4" t="s">
        <v>551</v>
      </c>
      <c r="C341" s="4"/>
      <c r="D341" s="3" t="s">
        <v>231</v>
      </c>
      <c r="E341" s="4">
        <v>2800</v>
      </c>
      <c r="F341" s="7">
        <v>2660</v>
      </c>
      <c r="G341" s="7">
        <v>2520</v>
      </c>
      <c r="H341" s="7">
        <v>2240</v>
      </c>
      <c r="I341" s="7">
        <v>2074</v>
      </c>
    </row>
    <row r="342" spans="1:9" ht="15">
      <c r="A342" s="3" t="s">
        <v>552</v>
      </c>
      <c r="B342" s="4" t="s">
        <v>553</v>
      </c>
      <c r="C342" s="4"/>
      <c r="D342" s="4" t="s">
        <v>554</v>
      </c>
      <c r="E342" s="4">
        <v>2800</v>
      </c>
      <c r="F342" s="7">
        <v>2660</v>
      </c>
      <c r="G342" s="7">
        <v>2520</v>
      </c>
      <c r="H342" s="7">
        <v>2240</v>
      </c>
      <c r="I342" s="7">
        <v>2074</v>
      </c>
    </row>
    <row r="343" spans="1:9" ht="15">
      <c r="A343" s="3" t="s">
        <v>555</v>
      </c>
      <c r="B343" s="4" t="s">
        <v>553</v>
      </c>
      <c r="C343" s="4"/>
      <c r="D343" s="4" t="s">
        <v>556</v>
      </c>
      <c r="E343" s="4">
        <v>2800</v>
      </c>
      <c r="F343" s="7">
        <v>2660</v>
      </c>
      <c r="G343" s="7">
        <v>2520</v>
      </c>
      <c r="H343" s="7">
        <v>2240</v>
      </c>
      <c r="I343" s="7">
        <v>2074</v>
      </c>
    </row>
    <row r="344" spans="1:9" ht="15">
      <c r="A344" s="3" t="s">
        <v>557</v>
      </c>
      <c r="B344" s="4" t="s">
        <v>558</v>
      </c>
      <c r="C344" s="4"/>
      <c r="D344" s="4" t="s">
        <v>27</v>
      </c>
      <c r="E344" s="4">
        <v>2800</v>
      </c>
      <c r="F344" s="7">
        <v>2660</v>
      </c>
      <c r="G344" s="7">
        <v>2520</v>
      </c>
      <c r="H344" s="7">
        <v>2240</v>
      </c>
      <c r="I344" s="7">
        <v>2074</v>
      </c>
    </row>
    <row r="345" spans="1:9" ht="15">
      <c r="A345" s="3" t="s">
        <v>559</v>
      </c>
      <c r="B345" s="4" t="s">
        <v>560</v>
      </c>
      <c r="C345" s="4"/>
      <c r="D345" s="4" t="s">
        <v>83</v>
      </c>
      <c r="E345" s="4">
        <v>2800</v>
      </c>
      <c r="F345" s="7">
        <v>2660</v>
      </c>
      <c r="G345" s="7">
        <v>2520</v>
      </c>
      <c r="H345" s="7">
        <v>2240</v>
      </c>
      <c r="I345" s="7">
        <v>2074</v>
      </c>
    </row>
    <row r="346" spans="1:9" ht="15">
      <c r="A346" s="3" t="s">
        <v>561</v>
      </c>
      <c r="B346" s="4" t="s">
        <v>562</v>
      </c>
      <c r="C346" s="4"/>
      <c r="D346" s="4" t="s">
        <v>83</v>
      </c>
      <c r="E346" s="4">
        <v>2800</v>
      </c>
      <c r="F346" s="7">
        <v>2660</v>
      </c>
      <c r="G346" s="7">
        <v>2520</v>
      </c>
      <c r="H346" s="7">
        <v>2240</v>
      </c>
      <c r="I346" s="7">
        <v>2074</v>
      </c>
    </row>
    <row r="347" spans="1:9" ht="15">
      <c r="A347" s="3" t="s">
        <v>563</v>
      </c>
      <c r="B347" s="4" t="s">
        <v>564</v>
      </c>
      <c r="C347" s="4"/>
      <c r="D347" s="4" t="s">
        <v>565</v>
      </c>
      <c r="E347" s="3">
        <v>3200</v>
      </c>
      <c r="F347" s="7">
        <f>E347-E347*0.05</f>
        <v>3040</v>
      </c>
      <c r="G347" s="7">
        <f>E347-E347*0.1</f>
        <v>2880</v>
      </c>
      <c r="H347" s="7">
        <f>E347-E347*0.2</f>
        <v>2560</v>
      </c>
      <c r="I347" s="7">
        <f>E347-E347*0.3</f>
        <v>2240</v>
      </c>
    </row>
    <row r="348" spans="1:9" ht="15">
      <c r="A348" s="3" t="s">
        <v>749</v>
      </c>
      <c r="B348" s="4" t="s">
        <v>564</v>
      </c>
      <c r="C348" s="4"/>
      <c r="D348" s="4" t="s">
        <v>554</v>
      </c>
      <c r="E348" s="3">
        <v>3200</v>
      </c>
      <c r="F348" s="7">
        <f>E348-E348*0.05</f>
        <v>3040</v>
      </c>
      <c r="G348" s="7">
        <f>E348-E348*0.1</f>
        <v>2880</v>
      </c>
      <c r="H348" s="7">
        <f>E348-E348*0.2</f>
        <v>2560</v>
      </c>
      <c r="I348" s="7">
        <f>E348-E348*0.3</f>
        <v>2240</v>
      </c>
    </row>
    <row r="349" spans="1:9" ht="15">
      <c r="A349" s="3" t="s">
        <v>566</v>
      </c>
      <c r="B349" s="4" t="s">
        <v>567</v>
      </c>
      <c r="C349" s="4"/>
      <c r="D349" s="4" t="s">
        <v>556</v>
      </c>
      <c r="E349" s="3">
        <v>3200</v>
      </c>
      <c r="F349" s="7">
        <f>E349-E349*0.05</f>
        <v>3040</v>
      </c>
      <c r="G349" s="7">
        <f>E349-E349*0.1</f>
        <v>2880</v>
      </c>
      <c r="H349" s="7">
        <f>E349-E349*0.2</f>
        <v>2560</v>
      </c>
      <c r="I349" s="7">
        <f>E349-E349*0.3</f>
        <v>2240</v>
      </c>
    </row>
    <row r="350" spans="1:9" s="2" customFormat="1" ht="15">
      <c r="A350" s="1" t="s">
        <v>568</v>
      </c>
      <c r="B350" s="1"/>
      <c r="C350" s="14"/>
      <c r="E350" s="1"/>
      <c r="F350" s="1"/>
      <c r="G350" s="1"/>
      <c r="H350" s="1"/>
      <c r="I350" s="1"/>
    </row>
    <row r="351" spans="1:9" ht="15">
      <c r="A351" s="3" t="s">
        <v>569</v>
      </c>
      <c r="B351" s="4" t="s">
        <v>570</v>
      </c>
      <c r="C351" s="4"/>
      <c r="D351" s="4" t="s">
        <v>571</v>
      </c>
      <c r="E351" s="3">
        <v>4900</v>
      </c>
      <c r="F351" s="5">
        <f>E351-E351*0.05</f>
        <v>4655</v>
      </c>
      <c r="G351" s="5">
        <f>E351-E351*0.1</f>
        <v>4410</v>
      </c>
      <c r="H351" s="5">
        <f>E351-E351*0.18</f>
        <v>4018</v>
      </c>
      <c r="I351" s="5">
        <f>E351-E351*0.28</f>
        <v>3528</v>
      </c>
    </row>
    <row r="352" spans="1:9" ht="15">
      <c r="A352" s="3" t="s">
        <v>569</v>
      </c>
      <c r="B352" s="4" t="s">
        <v>572</v>
      </c>
      <c r="C352" s="4"/>
      <c r="D352" s="4" t="s">
        <v>573</v>
      </c>
      <c r="E352" s="3">
        <v>5200</v>
      </c>
      <c r="F352" s="5">
        <f>E352-E352*0.05</f>
        <v>4940</v>
      </c>
      <c r="G352" s="5">
        <f>E352-E352*0.1</f>
        <v>4680</v>
      </c>
      <c r="H352" s="5">
        <f>E352-E352*0.18</f>
        <v>4264</v>
      </c>
      <c r="I352" s="5">
        <f>E352-E352*0.28</f>
        <v>3744</v>
      </c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4">
      <selection activeCell="A11" sqref="A11:C14"/>
    </sheetView>
  </sheetViews>
  <sheetFormatPr defaultColWidth="9.00390625" defaultRowHeight="12.75"/>
  <cols>
    <col min="1" max="1" width="10.75390625" style="3" customWidth="1"/>
    <col min="2" max="2" width="35.75390625" style="3" customWidth="1"/>
    <col min="3" max="3" width="30.75390625" style="3" customWidth="1"/>
    <col min="4" max="8" width="10.75390625" style="3" customWidth="1"/>
    <col min="9" max="16384" width="9.125" style="4" customWidth="1"/>
  </cols>
  <sheetData>
    <row r="1" spans="1:8" s="13" customFormat="1" ht="15">
      <c r="A1" s="12" t="s">
        <v>695</v>
      </c>
      <c r="B1" s="12" t="s">
        <v>689</v>
      </c>
      <c r="C1" s="12" t="s">
        <v>690</v>
      </c>
      <c r="D1" s="13" t="s">
        <v>735</v>
      </c>
      <c r="E1" s="12" t="s">
        <v>691</v>
      </c>
      <c r="F1" s="12" t="s">
        <v>692</v>
      </c>
      <c r="G1" s="12" t="s">
        <v>693</v>
      </c>
      <c r="H1" s="12" t="s">
        <v>694</v>
      </c>
    </row>
    <row r="2" spans="1:8" s="9" customFormat="1" ht="15">
      <c r="A2" s="1" t="s">
        <v>0</v>
      </c>
      <c r="B2" s="8"/>
      <c r="D2" s="8"/>
      <c r="E2" s="8"/>
      <c r="F2" s="8"/>
      <c r="G2" s="8"/>
      <c r="H2" s="8"/>
    </row>
    <row r="3" spans="1:8" ht="15">
      <c r="A3" s="3" t="s">
        <v>574</v>
      </c>
      <c r="B3" s="4" t="s">
        <v>575</v>
      </c>
      <c r="C3" s="3" t="s">
        <v>35</v>
      </c>
      <c r="D3" s="3">
        <v>6900</v>
      </c>
      <c r="E3" s="7">
        <f>D3-D3*0.06</f>
        <v>6486</v>
      </c>
      <c r="F3" s="7">
        <f>D3-D3*0.11</f>
        <v>6141</v>
      </c>
      <c r="G3" s="7">
        <f>D3-D3*0.23</f>
        <v>5313</v>
      </c>
      <c r="H3" s="7">
        <f>D3-D3*0.34</f>
        <v>4554</v>
      </c>
    </row>
    <row r="4" spans="1:8" ht="15">
      <c r="A4" s="3" t="s">
        <v>576</v>
      </c>
      <c r="B4" s="4" t="s">
        <v>575</v>
      </c>
      <c r="C4" s="3" t="s">
        <v>99</v>
      </c>
      <c r="D4" s="3">
        <v>7200</v>
      </c>
      <c r="E4" s="7">
        <v>6486</v>
      </c>
      <c r="F4" s="7">
        <v>6141</v>
      </c>
      <c r="G4" s="7">
        <v>5313</v>
      </c>
      <c r="H4" s="7">
        <v>4554</v>
      </c>
    </row>
    <row r="5" spans="1:8" ht="15">
      <c r="A5" s="3" t="s">
        <v>577</v>
      </c>
      <c r="B5" s="4" t="s">
        <v>575</v>
      </c>
      <c r="C5" s="3" t="s">
        <v>3</v>
      </c>
      <c r="D5" s="3">
        <v>6900</v>
      </c>
      <c r="E5" s="7">
        <f aca="true" t="shared" si="0" ref="E5:E10">D5-D5*0.06</f>
        <v>6486</v>
      </c>
      <c r="F5" s="7">
        <f aca="true" t="shared" si="1" ref="F5:F10">D5-D5*0.11</f>
        <v>6141</v>
      </c>
      <c r="G5" s="7">
        <f aca="true" t="shared" si="2" ref="G5:G10">D5-D5*0.23</f>
        <v>5313</v>
      </c>
      <c r="H5" s="7">
        <f aca="true" t="shared" si="3" ref="H5:H10">D5-D5*0.34</f>
        <v>4554</v>
      </c>
    </row>
    <row r="6" spans="1:8" ht="15">
      <c r="A6" s="3" t="s">
        <v>578</v>
      </c>
      <c r="B6" s="4" t="s">
        <v>575</v>
      </c>
      <c r="C6" s="3" t="s">
        <v>27</v>
      </c>
      <c r="D6" s="3">
        <v>6900</v>
      </c>
      <c r="E6" s="7">
        <f t="shared" si="0"/>
        <v>6486</v>
      </c>
      <c r="F6" s="7">
        <f t="shared" si="1"/>
        <v>6141</v>
      </c>
      <c r="G6" s="7">
        <f t="shared" si="2"/>
        <v>5313</v>
      </c>
      <c r="H6" s="7">
        <f t="shared" si="3"/>
        <v>4554</v>
      </c>
    </row>
    <row r="7" spans="1:8" ht="15">
      <c r="A7" s="3" t="s">
        <v>579</v>
      </c>
      <c r="B7" s="4" t="s">
        <v>575</v>
      </c>
      <c r="C7" s="3" t="s">
        <v>580</v>
      </c>
      <c r="D7" s="3">
        <v>6900</v>
      </c>
      <c r="E7" s="7">
        <f t="shared" si="0"/>
        <v>6486</v>
      </c>
      <c r="F7" s="7">
        <f t="shared" si="1"/>
        <v>6141</v>
      </c>
      <c r="G7" s="7">
        <f t="shared" si="2"/>
        <v>5313</v>
      </c>
      <c r="H7" s="7">
        <f t="shared" si="3"/>
        <v>4554</v>
      </c>
    </row>
    <row r="8" spans="1:8" ht="15">
      <c r="A8" s="3" t="s">
        <v>581</v>
      </c>
      <c r="B8" s="4" t="s">
        <v>575</v>
      </c>
      <c r="C8" s="3" t="s">
        <v>442</v>
      </c>
      <c r="D8" s="3">
        <v>6900</v>
      </c>
      <c r="E8" s="7">
        <f t="shared" si="0"/>
        <v>6486</v>
      </c>
      <c r="F8" s="7">
        <f t="shared" si="1"/>
        <v>6141</v>
      </c>
      <c r="G8" s="7">
        <f t="shared" si="2"/>
        <v>5313</v>
      </c>
      <c r="H8" s="7">
        <f t="shared" si="3"/>
        <v>4554</v>
      </c>
    </row>
    <row r="9" spans="1:8" ht="15">
      <c r="A9" s="3" t="s">
        <v>582</v>
      </c>
      <c r="B9" s="4" t="s">
        <v>575</v>
      </c>
      <c r="C9" s="5" t="s">
        <v>236</v>
      </c>
      <c r="D9" s="3">
        <v>6900</v>
      </c>
      <c r="E9" s="7">
        <f t="shared" si="0"/>
        <v>6486</v>
      </c>
      <c r="F9" s="7">
        <f t="shared" si="1"/>
        <v>6141</v>
      </c>
      <c r="G9" s="7">
        <f t="shared" si="2"/>
        <v>5313</v>
      </c>
      <c r="H9" s="7">
        <f t="shared" si="3"/>
        <v>4554</v>
      </c>
    </row>
    <row r="10" spans="1:8" ht="15">
      <c r="A10" s="3" t="s">
        <v>583</v>
      </c>
      <c r="B10" s="4" t="s">
        <v>575</v>
      </c>
      <c r="C10" s="5" t="s">
        <v>14</v>
      </c>
      <c r="D10" s="3">
        <v>6900</v>
      </c>
      <c r="E10" s="7">
        <f t="shared" si="0"/>
        <v>6486</v>
      </c>
      <c r="F10" s="7">
        <f t="shared" si="1"/>
        <v>6141</v>
      </c>
      <c r="G10" s="7">
        <f t="shared" si="2"/>
        <v>5313</v>
      </c>
      <c r="H10" s="7">
        <f t="shared" si="3"/>
        <v>4554</v>
      </c>
    </row>
    <row r="11" spans="1:8" ht="15">
      <c r="A11" s="3" t="s">
        <v>584</v>
      </c>
      <c r="B11" s="4" t="s">
        <v>585</v>
      </c>
      <c r="C11" s="3" t="s">
        <v>35</v>
      </c>
      <c r="D11" s="3">
        <v>7500</v>
      </c>
      <c r="E11" s="7">
        <f aca="true" t="shared" si="4" ref="E11:E16">D11-D11*0.05</f>
        <v>7125</v>
      </c>
      <c r="F11" s="7">
        <f aca="true" t="shared" si="5" ref="F11:F16">D11-D11*0.1</f>
        <v>6750</v>
      </c>
      <c r="G11" s="7">
        <f aca="true" t="shared" si="6" ref="G11:G16">D11-D11*0.17</f>
        <v>6225</v>
      </c>
      <c r="H11" s="7">
        <f aca="true" t="shared" si="7" ref="H11:H16">D11-D11*0.26</f>
        <v>5550</v>
      </c>
    </row>
    <row r="12" spans="1:8" ht="15">
      <c r="A12" s="3" t="s">
        <v>586</v>
      </c>
      <c r="B12" s="4" t="s">
        <v>585</v>
      </c>
      <c r="C12" s="3" t="s">
        <v>3</v>
      </c>
      <c r="D12" s="3">
        <v>7500</v>
      </c>
      <c r="E12" s="7">
        <f t="shared" si="4"/>
        <v>7125</v>
      </c>
      <c r="F12" s="7">
        <f t="shared" si="5"/>
        <v>6750</v>
      </c>
      <c r="G12" s="7">
        <f t="shared" si="6"/>
        <v>6225</v>
      </c>
      <c r="H12" s="7">
        <f t="shared" si="7"/>
        <v>5550</v>
      </c>
    </row>
    <row r="13" spans="1:8" ht="15">
      <c r="A13" s="3" t="s">
        <v>587</v>
      </c>
      <c r="B13" s="4" t="s">
        <v>585</v>
      </c>
      <c r="C13" s="3" t="s">
        <v>27</v>
      </c>
      <c r="D13" s="3">
        <v>7500</v>
      </c>
      <c r="E13" s="7">
        <f t="shared" si="4"/>
        <v>7125</v>
      </c>
      <c r="F13" s="7">
        <f t="shared" si="5"/>
        <v>6750</v>
      </c>
      <c r="G13" s="7">
        <f t="shared" si="6"/>
        <v>6225</v>
      </c>
      <c r="H13" s="7">
        <f t="shared" si="7"/>
        <v>5550</v>
      </c>
    </row>
    <row r="14" spans="1:8" ht="15">
      <c r="A14" s="3" t="s">
        <v>588</v>
      </c>
      <c r="B14" s="4" t="s">
        <v>585</v>
      </c>
      <c r="C14" s="3" t="s">
        <v>15</v>
      </c>
      <c r="D14" s="3">
        <v>7500</v>
      </c>
      <c r="E14" s="7">
        <f t="shared" si="4"/>
        <v>7125</v>
      </c>
      <c r="F14" s="7">
        <f t="shared" si="5"/>
        <v>6750</v>
      </c>
      <c r="G14" s="7">
        <f t="shared" si="6"/>
        <v>6225</v>
      </c>
      <c r="H14" s="7">
        <f t="shared" si="7"/>
        <v>5550</v>
      </c>
    </row>
    <row r="15" spans="1:8" ht="15">
      <c r="A15" s="3" t="s">
        <v>589</v>
      </c>
      <c r="B15" s="4" t="s">
        <v>590</v>
      </c>
      <c r="C15" s="3" t="s">
        <v>14</v>
      </c>
      <c r="D15" s="3">
        <v>5600</v>
      </c>
      <c r="E15" s="7">
        <f t="shared" si="4"/>
        <v>5320</v>
      </c>
      <c r="F15" s="7">
        <f t="shared" si="5"/>
        <v>5040</v>
      </c>
      <c r="G15" s="7">
        <f t="shared" si="6"/>
        <v>4648</v>
      </c>
      <c r="H15" s="7">
        <f t="shared" si="7"/>
        <v>4144</v>
      </c>
    </row>
    <row r="16" spans="1:8" ht="15">
      <c r="A16" s="3" t="s">
        <v>591</v>
      </c>
      <c r="B16" s="4" t="s">
        <v>590</v>
      </c>
      <c r="C16" s="3" t="s">
        <v>14</v>
      </c>
      <c r="D16" s="3">
        <v>5600</v>
      </c>
      <c r="E16" s="7">
        <f t="shared" si="4"/>
        <v>5320</v>
      </c>
      <c r="F16" s="7">
        <f t="shared" si="5"/>
        <v>5040</v>
      </c>
      <c r="G16" s="7">
        <f t="shared" si="6"/>
        <v>4648</v>
      </c>
      <c r="H16" s="7">
        <f t="shared" si="7"/>
        <v>4144</v>
      </c>
    </row>
    <row r="17" spans="1:8" s="9" customFormat="1" ht="15">
      <c r="A17" s="1" t="s">
        <v>84</v>
      </c>
      <c r="B17" s="8"/>
      <c r="D17" s="8"/>
      <c r="E17" s="8"/>
      <c r="F17" s="8"/>
      <c r="G17" s="8"/>
      <c r="H17" s="8"/>
    </row>
    <row r="18" spans="1:8" ht="15">
      <c r="A18" s="3" t="s">
        <v>592</v>
      </c>
      <c r="B18" s="4" t="s">
        <v>593</v>
      </c>
      <c r="C18" s="3" t="s">
        <v>5</v>
      </c>
      <c r="D18" s="3">
        <v>5700</v>
      </c>
      <c r="E18" s="7">
        <f aca="true" t="shared" si="8" ref="E18:E23">D18-D18*0.05</f>
        <v>5415</v>
      </c>
      <c r="F18" s="7">
        <f aca="true" t="shared" si="9" ref="F18:F23">D18-D18*0.1</f>
        <v>5130</v>
      </c>
      <c r="G18" s="7">
        <f>D18-D18*0.2</f>
        <v>4560</v>
      </c>
      <c r="H18" s="7">
        <f>D18-D18*0.3</f>
        <v>3990</v>
      </c>
    </row>
    <row r="19" spans="1:8" ht="15">
      <c r="A19" s="3" t="s">
        <v>594</v>
      </c>
      <c r="B19" s="4" t="s">
        <v>595</v>
      </c>
      <c r="C19" s="3" t="s">
        <v>5</v>
      </c>
      <c r="D19" s="3">
        <v>12000</v>
      </c>
      <c r="E19" s="7">
        <f t="shared" si="8"/>
        <v>11400</v>
      </c>
      <c r="F19" s="7">
        <f t="shared" si="9"/>
        <v>10800</v>
      </c>
      <c r="G19" s="7">
        <f>D19-D19*0.17</f>
        <v>9960</v>
      </c>
      <c r="H19" s="7">
        <f>D19-D19*0.26</f>
        <v>8880</v>
      </c>
    </row>
    <row r="20" spans="1:8" ht="15">
      <c r="A20" s="5" t="s">
        <v>596</v>
      </c>
      <c r="B20" s="4" t="s">
        <v>595</v>
      </c>
      <c r="C20" s="3" t="s">
        <v>442</v>
      </c>
      <c r="D20" s="3">
        <v>12000</v>
      </c>
      <c r="E20" s="7">
        <f t="shared" si="8"/>
        <v>11400</v>
      </c>
      <c r="F20" s="7">
        <f t="shared" si="9"/>
        <v>10800</v>
      </c>
      <c r="G20" s="7">
        <f>D20-D20*0.17</f>
        <v>9960</v>
      </c>
      <c r="H20" s="7">
        <f>D20-D20*0.26</f>
        <v>8880</v>
      </c>
    </row>
    <row r="21" spans="1:8" ht="15">
      <c r="A21" s="5" t="s">
        <v>597</v>
      </c>
      <c r="B21" s="4" t="s">
        <v>595</v>
      </c>
      <c r="C21" s="3" t="s">
        <v>231</v>
      </c>
      <c r="D21" s="3">
        <v>12000</v>
      </c>
      <c r="E21" s="7">
        <f t="shared" si="8"/>
        <v>11400</v>
      </c>
      <c r="F21" s="7">
        <f t="shared" si="9"/>
        <v>10800</v>
      </c>
      <c r="G21" s="7">
        <f>D21-D21*0.17</f>
        <v>9960</v>
      </c>
      <c r="H21" s="7">
        <f>D21-D21*0.26</f>
        <v>8880</v>
      </c>
    </row>
    <row r="22" spans="1:8" ht="15">
      <c r="A22" s="3" t="s">
        <v>598</v>
      </c>
      <c r="B22" s="4" t="s">
        <v>599</v>
      </c>
      <c r="C22" s="3" t="s">
        <v>5</v>
      </c>
      <c r="D22" s="3">
        <v>5200</v>
      </c>
      <c r="E22" s="7">
        <f t="shared" si="8"/>
        <v>4940</v>
      </c>
      <c r="F22" s="7">
        <f t="shared" si="9"/>
        <v>4680</v>
      </c>
      <c r="G22" s="7">
        <f>D22-D22*0.2</f>
        <v>4160</v>
      </c>
      <c r="H22" s="7">
        <f>D22-D22*0.3</f>
        <v>3640</v>
      </c>
    </row>
    <row r="23" spans="1:8" ht="15">
      <c r="A23" s="3" t="s">
        <v>600</v>
      </c>
      <c r="B23" s="4" t="s">
        <v>601</v>
      </c>
      <c r="C23" s="3" t="s">
        <v>5</v>
      </c>
      <c r="D23" s="3">
        <v>5000</v>
      </c>
      <c r="E23" s="7">
        <f t="shared" si="8"/>
        <v>4750</v>
      </c>
      <c r="F23" s="7">
        <f t="shared" si="9"/>
        <v>4500</v>
      </c>
      <c r="G23" s="7">
        <f>D23-D23*0.2</f>
        <v>4000</v>
      </c>
      <c r="H23" s="7">
        <f>D23-D23*0.32</f>
        <v>3400</v>
      </c>
    </row>
    <row r="24" spans="1:8" ht="15">
      <c r="A24" s="3" t="s">
        <v>602</v>
      </c>
      <c r="B24" s="4" t="s">
        <v>601</v>
      </c>
      <c r="C24" s="3" t="s">
        <v>442</v>
      </c>
      <c r="D24" s="3">
        <v>5200</v>
      </c>
      <c r="E24" s="7">
        <v>4750</v>
      </c>
      <c r="F24" s="7">
        <v>4500</v>
      </c>
      <c r="G24" s="7">
        <v>4000</v>
      </c>
      <c r="H24" s="7">
        <v>3400</v>
      </c>
    </row>
    <row r="25" spans="1:8" ht="15">
      <c r="A25" s="3" t="s">
        <v>603</v>
      </c>
      <c r="B25" s="4" t="s">
        <v>604</v>
      </c>
      <c r="C25" s="3" t="s">
        <v>442</v>
      </c>
      <c r="D25" s="3">
        <v>5800</v>
      </c>
      <c r="E25" s="7">
        <v>5320</v>
      </c>
      <c r="F25" s="7">
        <v>4984</v>
      </c>
      <c r="G25" s="7">
        <v>4368</v>
      </c>
      <c r="H25" s="7">
        <v>3808</v>
      </c>
    </row>
    <row r="26" spans="1:8" ht="15">
      <c r="A26" s="3" t="s">
        <v>605</v>
      </c>
      <c r="B26" s="4" t="s">
        <v>604</v>
      </c>
      <c r="C26" s="3" t="s">
        <v>5</v>
      </c>
      <c r="D26" s="3">
        <v>5600</v>
      </c>
      <c r="E26" s="7">
        <f>D26-D26*0.05</f>
        <v>5320</v>
      </c>
      <c r="F26" s="7">
        <f>D26-D26*0.11</f>
        <v>4984</v>
      </c>
      <c r="G26" s="7">
        <f>D26-D26*0.22</f>
        <v>4368</v>
      </c>
      <c r="H26" s="7">
        <f>D26-D26*0.32</f>
        <v>3808</v>
      </c>
    </row>
    <row r="27" spans="1:8" ht="15">
      <c r="A27" s="3" t="s">
        <v>606</v>
      </c>
      <c r="B27" s="4" t="s">
        <v>607</v>
      </c>
      <c r="C27" s="3" t="s">
        <v>5</v>
      </c>
      <c r="D27" s="3">
        <v>5400</v>
      </c>
      <c r="E27" s="7">
        <f>D27-D27*0.05</f>
        <v>5130</v>
      </c>
      <c r="F27" s="7">
        <f>D27-D27*0.11</f>
        <v>4806</v>
      </c>
      <c r="G27" s="7">
        <f>D27-D27*0.22</f>
        <v>4212</v>
      </c>
      <c r="H27" s="7">
        <f>D27-D27*0.34</f>
        <v>3564</v>
      </c>
    </row>
    <row r="28" spans="1:8" ht="15">
      <c r="A28" s="3" t="s">
        <v>608</v>
      </c>
      <c r="B28" s="4" t="s">
        <v>609</v>
      </c>
      <c r="C28" s="3" t="s">
        <v>5</v>
      </c>
      <c r="D28" s="3">
        <v>6500</v>
      </c>
      <c r="E28" s="7">
        <v>6000</v>
      </c>
      <c r="F28" s="7">
        <f>D28-D28*0.11</f>
        <v>5785</v>
      </c>
      <c r="G28" s="7">
        <f>D28-D28*0.22</f>
        <v>5070</v>
      </c>
      <c r="H28" s="7">
        <f>D28-D28*0.33</f>
        <v>4355</v>
      </c>
    </row>
    <row r="29" spans="1:8" s="2" customFormat="1" ht="15">
      <c r="A29" s="1" t="s">
        <v>291</v>
      </c>
      <c r="B29" s="1"/>
      <c r="D29" s="1"/>
      <c r="E29" s="1"/>
      <c r="F29" s="1"/>
      <c r="G29" s="1"/>
      <c r="H29" s="1"/>
    </row>
    <row r="30" spans="1:8" ht="15">
      <c r="A30" s="3" t="s">
        <v>610</v>
      </c>
      <c r="B30" s="4" t="s">
        <v>611</v>
      </c>
      <c r="C30" s="3" t="s">
        <v>128</v>
      </c>
      <c r="D30" s="3">
        <v>6600</v>
      </c>
      <c r="E30" s="7">
        <v>6080</v>
      </c>
      <c r="F30" s="7">
        <v>5760</v>
      </c>
      <c r="G30" s="7">
        <v>4864</v>
      </c>
      <c r="H30" s="7">
        <v>4096</v>
      </c>
    </row>
    <row r="31" spans="1:8" ht="15">
      <c r="A31" s="3" t="s">
        <v>612</v>
      </c>
      <c r="B31" s="4" t="s">
        <v>611</v>
      </c>
      <c r="C31" s="3" t="s">
        <v>5</v>
      </c>
      <c r="D31" s="3">
        <v>6400</v>
      </c>
      <c r="E31" s="7">
        <v>6080</v>
      </c>
      <c r="F31" s="7">
        <f>D31-D31*0.1</f>
        <v>5760</v>
      </c>
      <c r="G31" s="7">
        <f>D31-D31*0.24</f>
        <v>4864</v>
      </c>
      <c r="H31" s="7">
        <f>D31-D31*0.36</f>
        <v>4096</v>
      </c>
    </row>
    <row r="32" spans="1:8" ht="15">
      <c r="A32" s="3" t="s">
        <v>613</v>
      </c>
      <c r="B32" s="4" t="s">
        <v>611</v>
      </c>
      <c r="C32" s="3" t="s">
        <v>99</v>
      </c>
      <c r="D32" s="3">
        <v>6800</v>
      </c>
      <c r="E32" s="7">
        <v>6080</v>
      </c>
      <c r="F32" s="7">
        <v>5760</v>
      </c>
      <c r="G32" s="7">
        <v>4864</v>
      </c>
      <c r="H32" s="7">
        <v>4096</v>
      </c>
    </row>
    <row r="33" spans="1:8" ht="15">
      <c r="A33" s="3" t="s">
        <v>614</v>
      </c>
      <c r="B33" s="4" t="s">
        <v>611</v>
      </c>
      <c r="C33" s="3" t="s">
        <v>615</v>
      </c>
      <c r="D33" s="3">
        <v>6800</v>
      </c>
      <c r="E33" s="7">
        <v>6080</v>
      </c>
      <c r="F33" s="7">
        <v>5760</v>
      </c>
      <c r="G33" s="7">
        <v>4864</v>
      </c>
      <c r="H33" s="7">
        <v>4096</v>
      </c>
    </row>
    <row r="34" spans="1:8" ht="15">
      <c r="A34" s="3" t="s">
        <v>616</v>
      </c>
      <c r="B34" s="4" t="s">
        <v>617</v>
      </c>
      <c r="C34" s="3" t="s">
        <v>5</v>
      </c>
      <c r="D34" s="3">
        <v>7200</v>
      </c>
      <c r="E34" s="7">
        <v>6840</v>
      </c>
      <c r="F34" s="7">
        <f>D34-D34*0.12</f>
        <v>6336</v>
      </c>
      <c r="G34" s="7">
        <f>D34-D34*0.24</f>
        <v>5472</v>
      </c>
      <c r="H34" s="7">
        <f>D34-D34*0.35</f>
        <v>4680</v>
      </c>
    </row>
    <row r="35" spans="1:8" ht="15">
      <c r="A35" s="3" t="s">
        <v>618</v>
      </c>
      <c r="B35" s="4" t="s">
        <v>619</v>
      </c>
      <c r="C35" s="5" t="s">
        <v>297</v>
      </c>
      <c r="D35" s="3">
        <v>5700</v>
      </c>
      <c r="E35" s="7">
        <f>D35-D35*0.06</f>
        <v>5358</v>
      </c>
      <c r="F35" s="7">
        <f>D35-D35*0.11</f>
        <v>5073</v>
      </c>
      <c r="G35" s="7">
        <f>D35-D35*0.23</f>
        <v>4389</v>
      </c>
      <c r="H35" s="7">
        <f>D35-D35*0.34</f>
        <v>3762</v>
      </c>
    </row>
    <row r="36" spans="1:8" ht="15">
      <c r="A36" s="3" t="s">
        <v>620</v>
      </c>
      <c r="B36" s="4" t="s">
        <v>619</v>
      </c>
      <c r="C36" s="5" t="s">
        <v>621</v>
      </c>
      <c r="D36" s="3">
        <v>5700</v>
      </c>
      <c r="E36" s="7">
        <f>D36-D36*0.06</f>
        <v>5358</v>
      </c>
      <c r="F36" s="7">
        <f>D36-D36*0.11</f>
        <v>5073</v>
      </c>
      <c r="G36" s="7">
        <f>D36-D36*0.23</f>
        <v>4389</v>
      </c>
      <c r="H36" s="7">
        <f>D36-D36*0.34</f>
        <v>3762</v>
      </c>
    </row>
    <row r="37" spans="1:8" ht="15">
      <c r="A37" s="3" t="s">
        <v>622</v>
      </c>
      <c r="B37" s="4" t="s">
        <v>619</v>
      </c>
      <c r="C37" s="5" t="s">
        <v>623</v>
      </c>
      <c r="D37" s="3">
        <v>5700</v>
      </c>
      <c r="E37" s="7">
        <f>D37-D37*0.06</f>
        <v>5358</v>
      </c>
      <c r="F37" s="7">
        <f>D37-D37*0.11</f>
        <v>5073</v>
      </c>
      <c r="G37" s="7">
        <f>D37-D37*0.23</f>
        <v>4389</v>
      </c>
      <c r="H37" s="7">
        <f>D37-D37*0.34</f>
        <v>3762</v>
      </c>
    </row>
    <row r="38" spans="1:8" ht="15">
      <c r="A38" s="3" t="s">
        <v>624</v>
      </c>
      <c r="B38" s="4" t="s">
        <v>619</v>
      </c>
      <c r="C38" s="5" t="s">
        <v>625</v>
      </c>
      <c r="D38" s="3">
        <v>5700</v>
      </c>
      <c r="E38" s="7">
        <f>D38-D38*0.06</f>
        <v>5358</v>
      </c>
      <c r="F38" s="7">
        <f>D38-D38*0.11</f>
        <v>5073</v>
      </c>
      <c r="G38" s="7">
        <f>D38-D38*0.23</f>
        <v>4389</v>
      </c>
      <c r="H38" s="7">
        <f>D38-D38*0.34</f>
        <v>3762</v>
      </c>
    </row>
    <row r="39" spans="1:8" s="9" customFormat="1" ht="15">
      <c r="A39" s="1" t="s">
        <v>568</v>
      </c>
      <c r="B39" s="8"/>
      <c r="D39" s="8"/>
      <c r="E39" s="8"/>
      <c r="F39" s="8"/>
      <c r="G39" s="8"/>
      <c r="H39" s="8"/>
    </row>
    <row r="40" spans="1:8" ht="15">
      <c r="A40" s="3" t="s">
        <v>626</v>
      </c>
      <c r="B40" s="4" t="s">
        <v>627</v>
      </c>
      <c r="C40" s="3" t="s">
        <v>573</v>
      </c>
      <c r="D40" s="3">
        <v>5600</v>
      </c>
      <c r="E40" s="7">
        <f>D40-D40*0.05</f>
        <v>5320</v>
      </c>
      <c r="F40" s="7">
        <f>D40-D40*0.12</f>
        <v>4928</v>
      </c>
      <c r="G40" s="7">
        <f>D40-D40*0.24</f>
        <v>4256</v>
      </c>
      <c r="H40" s="7">
        <f>D40-D40*0.36</f>
        <v>3584</v>
      </c>
    </row>
    <row r="41" spans="1:8" ht="15">
      <c r="A41" s="3" t="s">
        <v>628</v>
      </c>
      <c r="B41" s="4" t="s">
        <v>629</v>
      </c>
      <c r="C41" s="3" t="s">
        <v>573</v>
      </c>
      <c r="D41" s="3">
        <v>6300</v>
      </c>
      <c r="E41" s="7">
        <v>5922</v>
      </c>
      <c r="F41" s="7">
        <f>D41-D41*0.13</f>
        <v>5481</v>
      </c>
      <c r="G41" s="7">
        <f>D41-D41*0.24</f>
        <v>4788</v>
      </c>
      <c r="H41" s="7">
        <f>D41-D41*0.36</f>
        <v>4032</v>
      </c>
    </row>
    <row r="42" spans="1:8" ht="15">
      <c r="A42" s="3" t="s">
        <v>630</v>
      </c>
      <c r="B42" s="4" t="s">
        <v>631</v>
      </c>
      <c r="C42" s="4" t="s">
        <v>573</v>
      </c>
      <c r="D42" s="4">
        <v>4400</v>
      </c>
      <c r="E42" s="7">
        <f>D42-D42*0.05</f>
        <v>4180</v>
      </c>
      <c r="F42" s="7">
        <f>D42-D42*0.1</f>
        <v>3960</v>
      </c>
      <c r="G42" s="7">
        <f>D42-D42*0.2</f>
        <v>3520</v>
      </c>
      <c r="H42" s="7">
        <f>D42-D42*0.3</f>
        <v>3080</v>
      </c>
    </row>
    <row r="43" spans="1:8" ht="15">
      <c r="A43" s="3" t="s">
        <v>632</v>
      </c>
      <c r="B43" s="4" t="s">
        <v>631</v>
      </c>
      <c r="C43" s="3" t="s">
        <v>83</v>
      </c>
      <c r="D43" s="4">
        <v>4400</v>
      </c>
      <c r="E43" s="7">
        <f>D43-D43*0.05</f>
        <v>4180</v>
      </c>
      <c r="F43" s="7">
        <f>D43-D43*0.1</f>
        <v>3960</v>
      </c>
      <c r="G43" s="7">
        <f>D43-D43*0.2</f>
        <v>3520</v>
      </c>
      <c r="H43" s="7">
        <f>D43-D43*0.3</f>
        <v>3080</v>
      </c>
    </row>
    <row r="44" spans="1:8" ht="15">
      <c r="A44" s="3" t="s">
        <v>633</v>
      </c>
      <c r="B44" s="4" t="s">
        <v>634</v>
      </c>
      <c r="C44" s="3" t="s">
        <v>635</v>
      </c>
      <c r="D44" s="3">
        <v>5600</v>
      </c>
      <c r="E44" s="7">
        <f>D44-D44*0.04</f>
        <v>5376</v>
      </c>
      <c r="F44" s="7">
        <f>D44-D44*0.09</f>
        <v>5096</v>
      </c>
      <c r="G44" s="7">
        <f>D44-D44*0.18</f>
        <v>4592</v>
      </c>
      <c r="H44" s="7">
        <f>D44-D44*0.28</f>
        <v>4032</v>
      </c>
    </row>
    <row r="45" spans="1:8" ht="15">
      <c r="A45" s="3" t="s">
        <v>636</v>
      </c>
      <c r="B45" s="4" t="s">
        <v>637</v>
      </c>
      <c r="C45" s="3" t="s">
        <v>573</v>
      </c>
      <c r="D45" s="3">
        <v>5000</v>
      </c>
      <c r="E45" s="7">
        <v>4750</v>
      </c>
      <c r="F45" s="7">
        <v>4500</v>
      </c>
      <c r="G45" s="7">
        <f>D45-D45*0.2</f>
        <v>4000</v>
      </c>
      <c r="H45" s="7">
        <f>D45-D45*0.3</f>
        <v>3500</v>
      </c>
    </row>
    <row r="46" spans="1:8" ht="15">
      <c r="A46" s="3" t="s">
        <v>638</v>
      </c>
      <c r="B46" s="4" t="s">
        <v>639</v>
      </c>
      <c r="C46" s="4" t="s">
        <v>640</v>
      </c>
      <c r="D46" s="4">
        <v>6500</v>
      </c>
      <c r="E46" s="7">
        <v>6175</v>
      </c>
      <c r="F46" s="7">
        <v>5900</v>
      </c>
      <c r="G46" s="7">
        <f>D46-D46*0.18</f>
        <v>5330</v>
      </c>
      <c r="H46" s="7">
        <f>D46-D46*0.27</f>
        <v>4745</v>
      </c>
    </row>
    <row r="47" spans="1:8" ht="15">
      <c r="A47" s="3" t="s">
        <v>641</v>
      </c>
      <c r="B47" s="4" t="s">
        <v>639</v>
      </c>
      <c r="C47" s="3" t="s">
        <v>573</v>
      </c>
      <c r="D47" s="3">
        <v>6300</v>
      </c>
      <c r="E47" s="7">
        <v>5900</v>
      </c>
      <c r="F47" s="7">
        <f>D47-D47*0.1</f>
        <v>5670</v>
      </c>
      <c r="G47" s="7">
        <f>D47-D47*0.2</f>
        <v>5040</v>
      </c>
      <c r="H47" s="7">
        <f>D47-D47*0.28</f>
        <v>4536</v>
      </c>
    </row>
    <row r="48" spans="1:8" ht="15">
      <c r="A48" s="3" t="s">
        <v>642</v>
      </c>
      <c r="B48" s="4" t="s">
        <v>643</v>
      </c>
      <c r="C48" s="3" t="s">
        <v>573</v>
      </c>
      <c r="D48" s="4">
        <v>6500</v>
      </c>
      <c r="E48" s="7">
        <v>6175</v>
      </c>
      <c r="F48" s="7">
        <v>5900</v>
      </c>
      <c r="G48" s="7">
        <f>D48-D48*0.18</f>
        <v>5330</v>
      </c>
      <c r="H48" s="7">
        <f>D48-D48*0.27</f>
        <v>4745</v>
      </c>
    </row>
    <row r="49" spans="1:8" ht="16.5" customHeight="1">
      <c r="A49" s="3" t="s">
        <v>644</v>
      </c>
      <c r="B49" s="4" t="s">
        <v>645</v>
      </c>
      <c r="C49" s="3" t="s">
        <v>573</v>
      </c>
      <c r="D49" s="4">
        <v>6100</v>
      </c>
      <c r="E49" s="7">
        <f>D49-D49*0.05</f>
        <v>5795</v>
      </c>
      <c r="F49" s="7">
        <f>D49-D49*0.1</f>
        <v>5490</v>
      </c>
      <c r="G49" s="7">
        <f>D49-D49*0.2</f>
        <v>4880</v>
      </c>
      <c r="H49" s="7">
        <f>D49-D49*0.3</f>
        <v>4270</v>
      </c>
    </row>
    <row r="50" spans="1:8" s="9" customFormat="1" ht="15">
      <c r="A50" s="1" t="s">
        <v>646</v>
      </c>
      <c r="B50" s="8"/>
      <c r="D50" s="8"/>
      <c r="E50" s="8"/>
      <c r="F50" s="8"/>
      <c r="G50" s="8"/>
      <c r="H50" s="8"/>
    </row>
    <row r="51" spans="1:8" ht="15">
      <c r="A51" s="3" t="s">
        <v>647</v>
      </c>
      <c r="B51" s="4" t="s">
        <v>648</v>
      </c>
      <c r="C51" s="3" t="s">
        <v>5</v>
      </c>
      <c r="D51" s="3">
        <v>3900</v>
      </c>
      <c r="E51" s="7">
        <v>3705</v>
      </c>
      <c r="F51" s="7">
        <v>3510</v>
      </c>
      <c r="G51" s="7">
        <v>3315</v>
      </c>
      <c r="H51" s="7">
        <v>3120</v>
      </c>
    </row>
    <row r="52" spans="1:8" ht="15">
      <c r="A52" s="3" t="s">
        <v>649</v>
      </c>
      <c r="B52" s="4" t="s">
        <v>648</v>
      </c>
      <c r="C52" s="3" t="s">
        <v>5</v>
      </c>
      <c r="D52" s="3">
        <v>3900</v>
      </c>
      <c r="E52" s="7">
        <v>3705</v>
      </c>
      <c r="F52" s="7">
        <v>3510</v>
      </c>
      <c r="G52" s="7">
        <v>3315</v>
      </c>
      <c r="H52" s="7">
        <v>3120</v>
      </c>
    </row>
    <row r="53" spans="1:8" ht="15">
      <c r="A53" s="3" t="s">
        <v>650</v>
      </c>
      <c r="B53" s="4" t="s">
        <v>651</v>
      </c>
      <c r="C53" s="3" t="s">
        <v>442</v>
      </c>
      <c r="D53" s="3">
        <v>3400</v>
      </c>
      <c r="E53" s="7">
        <v>3230</v>
      </c>
      <c r="F53" s="7">
        <v>3060</v>
      </c>
      <c r="G53" s="7">
        <v>2890</v>
      </c>
      <c r="H53" s="7">
        <v>2720</v>
      </c>
    </row>
    <row r="54" spans="1:8" ht="15">
      <c r="A54" s="3" t="s">
        <v>652</v>
      </c>
      <c r="B54" s="4" t="s">
        <v>651</v>
      </c>
      <c r="C54" s="3" t="s">
        <v>5</v>
      </c>
      <c r="D54" s="3">
        <v>3400</v>
      </c>
      <c r="E54" s="7">
        <v>3230</v>
      </c>
      <c r="F54" s="7">
        <v>3060</v>
      </c>
      <c r="G54" s="7">
        <v>2890</v>
      </c>
      <c r="H54" s="7">
        <v>2720</v>
      </c>
    </row>
    <row r="55" spans="1:8" ht="15">
      <c r="A55" s="3" t="s">
        <v>653</v>
      </c>
      <c r="B55" s="4" t="s">
        <v>651</v>
      </c>
      <c r="C55" s="3" t="s">
        <v>5</v>
      </c>
      <c r="D55" s="3">
        <v>3400</v>
      </c>
      <c r="E55" s="7">
        <v>3230</v>
      </c>
      <c r="F55" s="7">
        <v>3060</v>
      </c>
      <c r="G55" s="7">
        <v>2890</v>
      </c>
      <c r="H55" s="7">
        <v>2720</v>
      </c>
    </row>
    <row r="56" spans="1:8" ht="15">
      <c r="A56" s="3" t="s">
        <v>654</v>
      </c>
      <c r="B56" s="4" t="s">
        <v>655</v>
      </c>
      <c r="C56" s="3" t="s">
        <v>5</v>
      </c>
      <c r="D56" s="3">
        <v>3300</v>
      </c>
      <c r="E56" s="7">
        <v>3135</v>
      </c>
      <c r="F56" s="7">
        <v>2970</v>
      </c>
      <c r="G56" s="7">
        <v>2805</v>
      </c>
      <c r="H56" s="7">
        <v>2640</v>
      </c>
    </row>
    <row r="57" spans="1:8" ht="15">
      <c r="A57" s="3" t="s">
        <v>656</v>
      </c>
      <c r="B57" s="4" t="s">
        <v>655</v>
      </c>
      <c r="C57" s="3" t="s">
        <v>5</v>
      </c>
      <c r="D57" s="3">
        <v>3300</v>
      </c>
      <c r="E57" s="7">
        <v>3135</v>
      </c>
      <c r="F57" s="7">
        <v>2970</v>
      </c>
      <c r="G57" s="7">
        <v>2805</v>
      </c>
      <c r="H57" s="7">
        <v>2640</v>
      </c>
    </row>
    <row r="58" spans="1:8" ht="15">
      <c r="A58" s="3" t="s">
        <v>657</v>
      </c>
      <c r="B58" s="4" t="s">
        <v>658</v>
      </c>
      <c r="C58" s="3" t="s">
        <v>442</v>
      </c>
      <c r="D58" s="3">
        <v>3800</v>
      </c>
      <c r="E58" s="7">
        <v>3610</v>
      </c>
      <c r="F58" s="7">
        <v>3420</v>
      </c>
      <c r="G58" s="7">
        <v>3230</v>
      </c>
      <c r="H58" s="7">
        <v>3040</v>
      </c>
    </row>
    <row r="59" spans="1:8" ht="15">
      <c r="A59" s="3" t="s">
        <v>659</v>
      </c>
      <c r="B59" s="4" t="s">
        <v>658</v>
      </c>
      <c r="C59" s="3" t="s">
        <v>442</v>
      </c>
      <c r="D59" s="3">
        <v>3800</v>
      </c>
      <c r="E59" s="7">
        <v>3610</v>
      </c>
      <c r="F59" s="7">
        <v>3420</v>
      </c>
      <c r="G59" s="7">
        <v>3230</v>
      </c>
      <c r="H59" s="7">
        <v>3040</v>
      </c>
    </row>
    <row r="60" spans="1:8" ht="15">
      <c r="A60" s="3" t="s">
        <v>660</v>
      </c>
      <c r="B60" s="4" t="s">
        <v>658</v>
      </c>
      <c r="C60" s="3" t="s">
        <v>661</v>
      </c>
      <c r="D60" s="3">
        <v>3800</v>
      </c>
      <c r="E60" s="7">
        <v>3610</v>
      </c>
      <c r="F60" s="7">
        <v>3420</v>
      </c>
      <c r="G60" s="7">
        <v>3230</v>
      </c>
      <c r="H60" s="7">
        <v>3040</v>
      </c>
    </row>
    <row r="61" spans="1:8" ht="15">
      <c r="A61" s="3" t="s">
        <v>662</v>
      </c>
      <c r="B61" s="4" t="s">
        <v>658</v>
      </c>
      <c r="C61" s="3" t="s">
        <v>5</v>
      </c>
      <c r="D61" s="3">
        <v>3800</v>
      </c>
      <c r="E61" s="7">
        <v>3610</v>
      </c>
      <c r="F61" s="7">
        <v>3420</v>
      </c>
      <c r="G61" s="7">
        <v>3230</v>
      </c>
      <c r="H61" s="7">
        <v>3040</v>
      </c>
    </row>
    <row r="62" spans="1:8" ht="15">
      <c r="A62" s="3" t="s">
        <v>663</v>
      </c>
      <c r="B62" s="4" t="s">
        <v>664</v>
      </c>
      <c r="C62" s="3" t="s">
        <v>442</v>
      </c>
      <c r="D62" s="3">
        <v>3500</v>
      </c>
      <c r="E62" s="7">
        <v>3325</v>
      </c>
      <c r="F62" s="7">
        <v>3150</v>
      </c>
      <c r="G62" s="7">
        <v>2975</v>
      </c>
      <c r="H62" s="7">
        <v>2800</v>
      </c>
    </row>
    <row r="63" spans="1:8" ht="15">
      <c r="A63" s="3" t="s">
        <v>665</v>
      </c>
      <c r="B63" s="4" t="s">
        <v>664</v>
      </c>
      <c r="C63" s="3" t="s">
        <v>661</v>
      </c>
      <c r="D63" s="3">
        <v>3500</v>
      </c>
      <c r="E63" s="7">
        <v>3325</v>
      </c>
      <c r="F63" s="7">
        <v>3150</v>
      </c>
      <c r="G63" s="7">
        <v>2975</v>
      </c>
      <c r="H63" s="7">
        <v>2800</v>
      </c>
    </row>
    <row r="64" spans="1:8" ht="15">
      <c r="A64" s="3" t="s">
        <v>666</v>
      </c>
      <c r="B64" s="4" t="s">
        <v>664</v>
      </c>
      <c r="C64" s="3" t="s">
        <v>5</v>
      </c>
      <c r="D64" s="3">
        <v>3500</v>
      </c>
      <c r="E64" s="7">
        <v>3325</v>
      </c>
      <c r="F64" s="7">
        <v>3150</v>
      </c>
      <c r="G64" s="7">
        <v>2975</v>
      </c>
      <c r="H64" s="7">
        <v>2800</v>
      </c>
    </row>
    <row r="65" spans="1:8" ht="15">
      <c r="A65" s="3" t="s">
        <v>667</v>
      </c>
      <c r="B65" s="4" t="s">
        <v>668</v>
      </c>
      <c r="C65" s="3" t="s">
        <v>442</v>
      </c>
      <c r="D65" s="3">
        <v>3800</v>
      </c>
      <c r="E65" s="7">
        <v>3610</v>
      </c>
      <c r="F65" s="7">
        <v>3420</v>
      </c>
      <c r="G65" s="7">
        <v>3230</v>
      </c>
      <c r="H65" s="7">
        <v>3040</v>
      </c>
    </row>
    <row r="66" spans="1:8" ht="15">
      <c r="A66" s="3" t="s">
        <v>669</v>
      </c>
      <c r="B66" s="4" t="s">
        <v>668</v>
      </c>
      <c r="C66" s="3" t="s">
        <v>661</v>
      </c>
      <c r="D66" s="3">
        <v>3800</v>
      </c>
      <c r="E66" s="7">
        <v>3610</v>
      </c>
      <c r="F66" s="7">
        <v>3420</v>
      </c>
      <c r="G66" s="7">
        <v>3230</v>
      </c>
      <c r="H66" s="7">
        <v>3040</v>
      </c>
    </row>
    <row r="67" spans="1:8" ht="15">
      <c r="A67" s="3" t="s">
        <v>670</v>
      </c>
      <c r="B67" s="4" t="s">
        <v>668</v>
      </c>
      <c r="C67" s="3" t="s">
        <v>5</v>
      </c>
      <c r="D67" s="3">
        <v>3800</v>
      </c>
      <c r="E67" s="7">
        <v>3610</v>
      </c>
      <c r="F67" s="7">
        <v>3420</v>
      </c>
      <c r="G67" s="7">
        <v>3230</v>
      </c>
      <c r="H67" s="7">
        <v>3040</v>
      </c>
    </row>
    <row r="68" spans="1:8" ht="15">
      <c r="A68" s="3" t="s">
        <v>671</v>
      </c>
      <c r="B68" s="4" t="s">
        <v>732</v>
      </c>
      <c r="C68" s="3" t="s">
        <v>5</v>
      </c>
      <c r="D68" s="3">
        <v>3800</v>
      </c>
      <c r="E68" s="7">
        <v>3610</v>
      </c>
      <c r="F68" s="7">
        <v>3420</v>
      </c>
      <c r="G68" s="7">
        <v>3230</v>
      </c>
      <c r="H68" s="7">
        <v>3040</v>
      </c>
    </row>
    <row r="69" spans="1:8" ht="15">
      <c r="A69" s="3" t="s">
        <v>672</v>
      </c>
      <c r="B69" s="4" t="s">
        <v>673</v>
      </c>
      <c r="C69" s="3" t="s">
        <v>442</v>
      </c>
      <c r="D69" s="3">
        <v>3600</v>
      </c>
      <c r="E69" s="7">
        <v>3420</v>
      </c>
      <c r="F69" s="7">
        <v>3240</v>
      </c>
      <c r="G69" s="7">
        <v>3060</v>
      </c>
      <c r="H69" s="7">
        <v>2880</v>
      </c>
    </row>
    <row r="70" spans="1:8" ht="15">
      <c r="A70" s="3" t="s">
        <v>674</v>
      </c>
      <c r="B70" s="4" t="s">
        <v>673</v>
      </c>
      <c r="C70" s="3" t="s">
        <v>661</v>
      </c>
      <c r="D70" s="3">
        <v>3600</v>
      </c>
      <c r="E70" s="7">
        <v>3420</v>
      </c>
      <c r="F70" s="7">
        <v>3240</v>
      </c>
      <c r="G70" s="7">
        <v>3060</v>
      </c>
      <c r="H70" s="7">
        <v>2880</v>
      </c>
    </row>
    <row r="71" spans="1:8" ht="15">
      <c r="A71" s="3" t="s">
        <v>675</v>
      </c>
      <c r="B71" s="4" t="s">
        <v>673</v>
      </c>
      <c r="C71" s="3" t="s">
        <v>5</v>
      </c>
      <c r="D71" s="3">
        <v>3600</v>
      </c>
      <c r="E71" s="7">
        <v>3420</v>
      </c>
      <c r="F71" s="7">
        <v>3240</v>
      </c>
      <c r="G71" s="7">
        <v>3060</v>
      </c>
      <c r="H71" s="7">
        <v>2880</v>
      </c>
    </row>
    <row r="72" spans="1:8" ht="15">
      <c r="A72" s="3" t="s">
        <v>676</v>
      </c>
      <c r="B72" s="4" t="s">
        <v>677</v>
      </c>
      <c r="C72" s="3" t="s">
        <v>442</v>
      </c>
      <c r="D72" s="3">
        <v>3800</v>
      </c>
      <c r="E72" s="7">
        <v>3610</v>
      </c>
      <c r="F72" s="7">
        <v>3420</v>
      </c>
      <c r="G72" s="7">
        <v>3230</v>
      </c>
      <c r="H72" s="7">
        <v>3040</v>
      </c>
    </row>
    <row r="73" spans="1:8" ht="15">
      <c r="A73" s="3" t="s">
        <v>678</v>
      </c>
      <c r="B73" s="4" t="s">
        <v>677</v>
      </c>
      <c r="C73" s="3" t="s">
        <v>661</v>
      </c>
      <c r="D73" s="3">
        <v>3800</v>
      </c>
      <c r="E73" s="7">
        <v>3610</v>
      </c>
      <c r="F73" s="7">
        <v>3420</v>
      </c>
      <c r="G73" s="7">
        <v>3230</v>
      </c>
      <c r="H73" s="7">
        <v>3040</v>
      </c>
    </row>
    <row r="74" spans="1:8" ht="15">
      <c r="A74" s="3" t="s">
        <v>679</v>
      </c>
      <c r="B74" s="4" t="s">
        <v>677</v>
      </c>
      <c r="C74" s="3" t="s">
        <v>5</v>
      </c>
      <c r="D74" s="3">
        <v>3800</v>
      </c>
      <c r="E74" s="7">
        <v>3610</v>
      </c>
      <c r="F74" s="7">
        <v>3420</v>
      </c>
      <c r="G74" s="7">
        <v>3230</v>
      </c>
      <c r="H74" s="7">
        <v>3040</v>
      </c>
    </row>
    <row r="75" spans="1:8" ht="15">
      <c r="A75" s="3" t="s">
        <v>680</v>
      </c>
      <c r="B75" s="4" t="s">
        <v>681</v>
      </c>
      <c r="C75" s="3" t="s">
        <v>442</v>
      </c>
      <c r="D75" s="3">
        <v>3800</v>
      </c>
      <c r="E75" s="7">
        <v>3610</v>
      </c>
      <c r="F75" s="7">
        <v>3420</v>
      </c>
      <c r="G75" s="7">
        <v>3230</v>
      </c>
      <c r="H75" s="7">
        <v>3040</v>
      </c>
    </row>
    <row r="76" spans="1:8" ht="15">
      <c r="A76" s="3" t="s">
        <v>682</v>
      </c>
      <c r="B76" s="4" t="s">
        <v>681</v>
      </c>
      <c r="C76" s="3" t="s">
        <v>661</v>
      </c>
      <c r="D76" s="3">
        <v>3800</v>
      </c>
      <c r="E76" s="7">
        <v>3610</v>
      </c>
      <c r="F76" s="7">
        <v>3420</v>
      </c>
      <c r="G76" s="7">
        <v>3230</v>
      </c>
      <c r="H76" s="7">
        <v>3040</v>
      </c>
    </row>
    <row r="77" spans="1:8" ht="15">
      <c r="A77" s="3" t="s">
        <v>683</v>
      </c>
      <c r="B77" s="4" t="s">
        <v>681</v>
      </c>
      <c r="C77" s="3" t="s">
        <v>5</v>
      </c>
      <c r="D77" s="3">
        <v>3800</v>
      </c>
      <c r="E77" s="7">
        <v>3610</v>
      </c>
      <c r="F77" s="7">
        <v>3420</v>
      </c>
      <c r="G77" s="7">
        <v>3230</v>
      </c>
      <c r="H77" s="7">
        <v>3040</v>
      </c>
    </row>
    <row r="78" spans="1:8" s="9" customFormat="1" ht="15">
      <c r="A78" s="1" t="s">
        <v>409</v>
      </c>
      <c r="B78" s="8"/>
      <c r="D78" s="8"/>
      <c r="E78" s="8"/>
      <c r="F78" s="8"/>
      <c r="G78" s="8"/>
      <c r="H78" s="8"/>
    </row>
    <row r="79" spans="1:8" ht="15">
      <c r="A79" s="3" t="s">
        <v>684</v>
      </c>
      <c r="B79" s="4" t="s">
        <v>685</v>
      </c>
      <c r="C79" s="4" t="s">
        <v>554</v>
      </c>
      <c r="D79" s="3">
        <v>3200</v>
      </c>
      <c r="E79" s="7">
        <f>D79-D79*0.05</f>
        <v>3040</v>
      </c>
      <c r="F79" s="7">
        <f>D79-D79*0.1</f>
        <v>2880</v>
      </c>
      <c r="G79" s="7">
        <f>D79-D79*0.2</f>
        <v>2560</v>
      </c>
      <c r="H79" s="7">
        <f>D79-D79*0.3</f>
        <v>2240</v>
      </c>
    </row>
    <row r="80" spans="1:8" ht="15">
      <c r="A80" s="3" t="s">
        <v>686</v>
      </c>
      <c r="B80" s="4" t="s">
        <v>685</v>
      </c>
      <c r="C80" s="4" t="s">
        <v>556</v>
      </c>
      <c r="D80" s="3">
        <v>3200</v>
      </c>
      <c r="E80" s="7">
        <f>D80-D80*0.05</f>
        <v>3040</v>
      </c>
      <c r="F80" s="7">
        <f>D80-D80*0.1</f>
        <v>2880</v>
      </c>
      <c r="G80" s="7">
        <f>D80-D80*0.2</f>
        <v>2560</v>
      </c>
      <c r="H80" s="7">
        <f>D80-D80*0.3</f>
        <v>2240</v>
      </c>
    </row>
    <row r="81" spans="1:8" ht="15">
      <c r="A81" s="3" t="s">
        <v>687</v>
      </c>
      <c r="B81" s="4" t="s">
        <v>688</v>
      </c>
      <c r="C81" s="4" t="s">
        <v>565</v>
      </c>
      <c r="D81" s="3">
        <v>3200</v>
      </c>
      <c r="E81" s="7">
        <f>D81-D81*0.05</f>
        <v>3040</v>
      </c>
      <c r="F81" s="7">
        <f>D81-D81*0.1</f>
        <v>2880</v>
      </c>
      <c r="G81" s="7">
        <f>D81-D81*0.2</f>
        <v>2560</v>
      </c>
      <c r="H81" s="7">
        <f>D81-D81*0.3</f>
        <v>2240</v>
      </c>
    </row>
    <row r="82" spans="1:8" ht="15">
      <c r="A82" s="10"/>
      <c r="B82" s="10"/>
      <c r="C82" s="10"/>
      <c r="D82" s="10"/>
      <c r="E82" s="10"/>
      <c r="F82" s="10"/>
      <c r="G82" s="10"/>
      <c r="H82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4" sqref="D14"/>
    </sheetView>
  </sheetViews>
  <sheetFormatPr defaultColWidth="9.00390625" defaultRowHeight="12.75"/>
  <cols>
    <col min="1" max="1" width="10.75390625" style="3" customWidth="1"/>
    <col min="2" max="2" width="35.75390625" style="3" customWidth="1"/>
    <col min="3" max="3" width="50.75390625" style="3" customWidth="1"/>
    <col min="4" max="4" width="30.75390625" style="3" customWidth="1"/>
    <col min="5" max="7" width="10.75390625" style="3" customWidth="1"/>
    <col min="8" max="16384" width="9.125" style="4" customWidth="1"/>
  </cols>
  <sheetData>
    <row r="1" spans="1:9" s="13" customFormat="1" ht="15">
      <c r="A1" s="12" t="s">
        <v>695</v>
      </c>
      <c r="B1" s="12" t="s">
        <v>731</v>
      </c>
      <c r="C1" s="12" t="s">
        <v>700</v>
      </c>
      <c r="D1" s="12" t="s">
        <v>690</v>
      </c>
      <c r="E1" s="13" t="s">
        <v>735</v>
      </c>
      <c r="F1" s="12" t="s">
        <v>736</v>
      </c>
      <c r="G1" s="12" t="s">
        <v>737</v>
      </c>
      <c r="H1" s="13" t="s">
        <v>738</v>
      </c>
      <c r="I1" s="13" t="s">
        <v>739</v>
      </c>
    </row>
    <row r="2" spans="1:7" s="9" customFormat="1" ht="15">
      <c r="A2" s="1" t="s">
        <v>0</v>
      </c>
      <c r="B2" s="8"/>
      <c r="C2" s="11"/>
      <c r="E2" s="8"/>
      <c r="F2" s="8"/>
      <c r="G2" s="8"/>
    </row>
    <row r="3" spans="1:9" ht="15">
      <c r="A3" s="3" t="s">
        <v>697</v>
      </c>
      <c r="B3" t="s">
        <v>699</v>
      </c>
      <c r="C3" s="4" t="s">
        <v>727</v>
      </c>
      <c r="D3" s="3" t="s">
        <v>3</v>
      </c>
      <c r="E3" s="3">
        <v>11900</v>
      </c>
      <c r="F3" s="7">
        <f>E3-E3*0.03</f>
        <v>11543</v>
      </c>
      <c r="G3" s="7">
        <f>E3-E3*0.05</f>
        <v>11305</v>
      </c>
      <c r="H3" s="4">
        <f>E3-E3*0.07</f>
        <v>11067</v>
      </c>
      <c r="I3" s="4">
        <f>E3-E3*0.1</f>
        <v>10710</v>
      </c>
    </row>
    <row r="4" spans="1:9" ht="15">
      <c r="A4" s="3" t="s">
        <v>701</v>
      </c>
      <c r="B4" s="4" t="s">
        <v>702</v>
      </c>
      <c r="C4" s="4" t="s">
        <v>705</v>
      </c>
      <c r="D4" s="3" t="s">
        <v>14</v>
      </c>
      <c r="E4" s="3">
        <v>22500</v>
      </c>
      <c r="F4" s="7">
        <f>E4-E4*0.03</f>
        <v>21825</v>
      </c>
      <c r="G4" s="7">
        <f>E4-E4*0.05</f>
        <v>21375</v>
      </c>
      <c r="H4" s="4">
        <f>E4-E4*0.07</f>
        <v>20925</v>
      </c>
      <c r="I4" s="4">
        <f>E4-E4*0.1</f>
        <v>20250</v>
      </c>
    </row>
    <row r="5" spans="1:9" ht="15">
      <c r="A5" s="3" t="s">
        <v>698</v>
      </c>
      <c r="B5" s="4" t="s">
        <v>703</v>
      </c>
      <c r="C5" s="4" t="s">
        <v>706</v>
      </c>
      <c r="D5" s="3" t="s">
        <v>3</v>
      </c>
      <c r="E5" s="3">
        <v>23800</v>
      </c>
      <c r="F5" s="7">
        <f>E5-E5*0.03</f>
        <v>23086</v>
      </c>
      <c r="G5" s="7">
        <f>E5-E5*0.05</f>
        <v>22610</v>
      </c>
      <c r="H5" s="4">
        <f>E5-E5*0.07</f>
        <v>22134</v>
      </c>
      <c r="I5" s="4">
        <f>E5-E5*0.1</f>
        <v>21420</v>
      </c>
    </row>
    <row r="6" spans="1:9" ht="15">
      <c r="A6" s="3" t="s">
        <v>704</v>
      </c>
      <c r="B6" s="4" t="s">
        <v>707</v>
      </c>
      <c r="C6" s="4" t="s">
        <v>706</v>
      </c>
      <c r="D6" s="3" t="s">
        <v>3</v>
      </c>
      <c r="E6" s="3">
        <v>22000</v>
      </c>
      <c r="F6" s="7">
        <f>E6-E6*0.03</f>
        <v>21340</v>
      </c>
      <c r="G6" s="7">
        <f>E6-E6*0.05</f>
        <v>20900</v>
      </c>
      <c r="H6" s="4">
        <f>E6-E6*0.07</f>
        <v>20460</v>
      </c>
      <c r="I6" s="4">
        <f>E6-E6*0.1</f>
        <v>19800</v>
      </c>
    </row>
    <row r="7" spans="1:7" s="9" customFormat="1" ht="15">
      <c r="A7" s="1" t="s">
        <v>291</v>
      </c>
      <c r="B7" s="8"/>
      <c r="C7" s="11"/>
      <c r="E7" s="8"/>
      <c r="F7" s="8"/>
      <c r="G7" s="8"/>
    </row>
    <row r="8" spans="1:9" ht="15">
      <c r="A8" s="3" t="s">
        <v>696</v>
      </c>
      <c r="B8" s="4" t="s">
        <v>708</v>
      </c>
      <c r="C8" s="4" t="s">
        <v>726</v>
      </c>
      <c r="D8" s="3" t="s">
        <v>709</v>
      </c>
      <c r="E8" s="3">
        <v>17800</v>
      </c>
      <c r="F8" s="7">
        <f aca="true" t="shared" si="0" ref="F8:F16">E8-E8*0.03</f>
        <v>17266</v>
      </c>
      <c r="G8" s="7">
        <f aca="true" t="shared" si="1" ref="G8:G16">E8-E8*0.05</f>
        <v>16910</v>
      </c>
      <c r="H8" s="4">
        <f aca="true" t="shared" si="2" ref="H8:H16">E8-E8*0.07</f>
        <v>16554</v>
      </c>
      <c r="I8" s="4">
        <f aca="true" t="shared" si="3" ref="I8:I16">E8-E8*0.1</f>
        <v>16020</v>
      </c>
    </row>
    <row r="9" spans="1:9" ht="15">
      <c r="A9" s="3" t="s">
        <v>711</v>
      </c>
      <c r="B9" s="3" t="s">
        <v>710</v>
      </c>
      <c r="C9" s="3" t="s">
        <v>718</v>
      </c>
      <c r="D9" s="3" t="s">
        <v>719</v>
      </c>
      <c r="E9" s="3">
        <v>22600</v>
      </c>
      <c r="F9" s="7">
        <f t="shared" si="0"/>
        <v>21922</v>
      </c>
      <c r="G9" s="7">
        <f t="shared" si="1"/>
        <v>21470</v>
      </c>
      <c r="H9" s="4">
        <f t="shared" si="2"/>
        <v>21018</v>
      </c>
      <c r="I9" s="4">
        <f t="shared" si="3"/>
        <v>20340</v>
      </c>
    </row>
    <row r="10" spans="1:9" ht="15">
      <c r="A10" s="3" t="s">
        <v>712</v>
      </c>
      <c r="B10" s="3" t="s">
        <v>720</v>
      </c>
      <c r="C10" s="3" t="s">
        <v>726</v>
      </c>
      <c r="D10" s="3" t="s">
        <v>83</v>
      </c>
      <c r="E10" s="3">
        <v>17600</v>
      </c>
      <c r="F10" s="7">
        <f t="shared" si="0"/>
        <v>17072</v>
      </c>
      <c r="G10" s="7">
        <f t="shared" si="1"/>
        <v>16720</v>
      </c>
      <c r="H10" s="4">
        <f t="shared" si="2"/>
        <v>16368</v>
      </c>
      <c r="I10" s="4">
        <f t="shared" si="3"/>
        <v>15840</v>
      </c>
    </row>
    <row r="11" spans="1:9" ht="15">
      <c r="A11" s="3" t="s">
        <v>713</v>
      </c>
      <c r="B11" s="3" t="s">
        <v>729</v>
      </c>
      <c r="C11" s="3" t="s">
        <v>726</v>
      </c>
      <c r="D11" s="3" t="s">
        <v>305</v>
      </c>
      <c r="E11" s="3">
        <v>19000</v>
      </c>
      <c r="F11" s="7">
        <f t="shared" si="0"/>
        <v>18430</v>
      </c>
      <c r="G11" s="7">
        <f t="shared" si="1"/>
        <v>18050</v>
      </c>
      <c r="H11" s="4">
        <f t="shared" si="2"/>
        <v>17670</v>
      </c>
      <c r="I11" s="4">
        <f t="shared" si="3"/>
        <v>17100</v>
      </c>
    </row>
    <row r="12" spans="1:9" ht="15">
      <c r="A12" s="3" t="s">
        <v>714</v>
      </c>
      <c r="B12" s="3" t="s">
        <v>721</v>
      </c>
      <c r="C12" s="3" t="s">
        <v>726</v>
      </c>
      <c r="D12" s="3" t="s">
        <v>91</v>
      </c>
      <c r="E12" s="3">
        <v>18700</v>
      </c>
      <c r="F12" s="7">
        <f t="shared" si="0"/>
        <v>18139</v>
      </c>
      <c r="G12" s="7">
        <f t="shared" si="1"/>
        <v>17765</v>
      </c>
      <c r="H12" s="4">
        <f t="shared" si="2"/>
        <v>17391</v>
      </c>
      <c r="I12" s="4">
        <f t="shared" si="3"/>
        <v>16830</v>
      </c>
    </row>
    <row r="13" spans="1:9" ht="15">
      <c r="A13" s="3" t="s">
        <v>715</v>
      </c>
      <c r="B13" s="3" t="s">
        <v>722</v>
      </c>
      <c r="C13" s="3" t="s">
        <v>726</v>
      </c>
      <c r="D13" s="3" t="s">
        <v>111</v>
      </c>
      <c r="E13" s="3">
        <v>18200</v>
      </c>
      <c r="F13" s="7">
        <f t="shared" si="0"/>
        <v>17654</v>
      </c>
      <c r="G13" s="7">
        <f t="shared" si="1"/>
        <v>17290</v>
      </c>
      <c r="H13" s="4">
        <f t="shared" si="2"/>
        <v>16926</v>
      </c>
      <c r="I13" s="4">
        <f t="shared" si="3"/>
        <v>16380</v>
      </c>
    </row>
    <row r="14" spans="1:9" ht="15">
      <c r="A14" s="3" t="s">
        <v>716</v>
      </c>
      <c r="B14" s="3" t="s">
        <v>723</v>
      </c>
      <c r="C14" s="3" t="s">
        <v>726</v>
      </c>
      <c r="D14" s="3" t="s">
        <v>10</v>
      </c>
      <c r="E14" s="3">
        <v>19000</v>
      </c>
      <c r="F14" s="7">
        <f t="shared" si="0"/>
        <v>18430</v>
      </c>
      <c r="G14" s="7">
        <f t="shared" si="1"/>
        <v>18050</v>
      </c>
      <c r="H14" s="4">
        <f t="shared" si="2"/>
        <v>17670</v>
      </c>
      <c r="I14" s="4">
        <f t="shared" si="3"/>
        <v>17100</v>
      </c>
    </row>
    <row r="15" spans="1:9" ht="15">
      <c r="A15" s="3" t="s">
        <v>724</v>
      </c>
      <c r="B15" s="3" t="s">
        <v>723</v>
      </c>
      <c r="C15" s="3" t="s">
        <v>726</v>
      </c>
      <c r="D15" s="3" t="s">
        <v>111</v>
      </c>
      <c r="E15" s="3">
        <v>19000</v>
      </c>
      <c r="F15" s="7">
        <f t="shared" si="0"/>
        <v>18430</v>
      </c>
      <c r="G15" s="7">
        <f t="shared" si="1"/>
        <v>18050</v>
      </c>
      <c r="H15" s="4">
        <f t="shared" si="2"/>
        <v>17670</v>
      </c>
      <c r="I15" s="4">
        <f t="shared" si="3"/>
        <v>17100</v>
      </c>
    </row>
    <row r="16" spans="1:9" ht="15">
      <c r="A16" s="3" t="s">
        <v>717</v>
      </c>
      <c r="B16" s="3" t="s">
        <v>725</v>
      </c>
      <c r="C16" s="3" t="s">
        <v>728</v>
      </c>
      <c r="D16" s="3" t="s">
        <v>730</v>
      </c>
      <c r="E16" s="3">
        <v>11900</v>
      </c>
      <c r="F16" s="7">
        <f t="shared" si="0"/>
        <v>11543</v>
      </c>
      <c r="G16" s="7">
        <f t="shared" si="1"/>
        <v>11305</v>
      </c>
      <c r="H16" s="4">
        <f t="shared" si="2"/>
        <v>11067</v>
      </c>
      <c r="I16" s="4">
        <f t="shared" si="3"/>
        <v>10710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2012-04-17T09:22:00Z</dcterms:created>
  <dcterms:modified xsi:type="dcterms:W3CDTF">2012-05-02T17:24:33Z</dcterms:modified>
  <cp:category/>
  <cp:version/>
  <cp:contentType/>
  <cp:contentStatus/>
</cp:coreProperties>
</file>